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etwork\Board\Letters for approval to publish\FS2029 Life Lines Routes Risk Indicator\"/>
    </mc:Choice>
  </mc:AlternateContent>
  <bookViews>
    <workbookView xWindow="0" yWindow="0" windowWidth="23040" windowHeight="8532"/>
  </bookViews>
  <sheets>
    <sheet name="Samples, scoring instruct" sheetId="1" r:id="rId1"/>
    <sheet name="For jurisdiction test use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Q21" i="1" l="1"/>
  <c r="Q22" i="1"/>
  <c r="P26" i="2" l="1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4" i="2"/>
  <c r="Q44" i="2" s="1"/>
  <c r="P45" i="2"/>
  <c r="Q45" i="2" s="1"/>
  <c r="P46" i="2"/>
  <c r="Q46" i="2" s="1"/>
  <c r="P47" i="2"/>
  <c r="Q47" i="2" s="1"/>
  <c r="P48" i="2"/>
  <c r="Q48" i="2" s="1"/>
  <c r="P22" i="2"/>
  <c r="Q22" i="2" s="1"/>
  <c r="P23" i="2"/>
  <c r="Q23" i="2" s="1"/>
  <c r="P24" i="2"/>
  <c r="Q24" i="2" s="1"/>
  <c r="P21" i="2"/>
  <c r="Q21" i="2" s="1"/>
  <c r="Q24" i="1" l="1"/>
  <c r="Q25" i="1"/>
  <c r="Q27" i="1"/>
  <c r="Q28" i="1"/>
  <c r="Q30" i="1"/>
  <c r="Q31" i="1"/>
  <c r="Q33" i="1"/>
  <c r="Q34" i="1"/>
  <c r="Q36" i="1"/>
  <c r="Q37" i="1"/>
  <c r="Q39" i="1"/>
  <c r="Q40" i="1"/>
  <c r="Q42" i="1"/>
  <c r="Q43" i="1"/>
  <c r="Q45" i="1"/>
  <c r="Q46" i="1"/>
</calcChain>
</file>

<file path=xl/sharedStrings.xml><?xml version="1.0" encoding="utf-8"?>
<sst xmlns="http://schemas.openxmlformats.org/spreadsheetml/2006/main" count="239" uniqueCount="128">
  <si>
    <t>Austroads</t>
  </si>
  <si>
    <t>FS2029 - 'Life Line' freight routes</t>
  </si>
  <si>
    <t>Presence of alternatives</t>
  </si>
  <si>
    <t>Score 1 - 5</t>
  </si>
  <si>
    <t>Road</t>
  </si>
  <si>
    <t>Rail</t>
  </si>
  <si>
    <t>Water</t>
  </si>
  <si>
    <t>Air</t>
  </si>
  <si>
    <t>Community</t>
  </si>
  <si>
    <t>Score 1 - 3</t>
  </si>
  <si>
    <t>Population</t>
  </si>
  <si>
    <t>Industry</t>
  </si>
  <si>
    <t>Seasonality</t>
  </si>
  <si>
    <t>Closure history, outlook</t>
  </si>
  <si>
    <t>Frequency</t>
  </si>
  <si>
    <t>Length</t>
  </si>
  <si>
    <t>Predictability</t>
  </si>
  <si>
    <t>Closure impact</t>
  </si>
  <si>
    <t>Weighting</t>
  </si>
  <si>
    <t>Total Score</t>
  </si>
  <si>
    <t>Separator parameters</t>
  </si>
  <si>
    <t>Parameter to increase separation between scores 1, 2, 3, 4 and 5 by dimension as necessary</t>
  </si>
  <si>
    <t>Overall weighting of that dimension relative to all others</t>
  </si>
  <si>
    <t>Impact of closure of route</t>
  </si>
  <si>
    <t>History and outlook for closures</t>
  </si>
  <si>
    <t>What else is available if route is closed?</t>
  </si>
  <si>
    <t>Australian Capital Territory</t>
  </si>
  <si>
    <t>Federal Hwy (Hume Hwy – Canberra from north)</t>
  </si>
  <si>
    <t>Barton Hwy (Hume Hwy – Canberra from south)</t>
  </si>
  <si>
    <t>New South Wales</t>
  </si>
  <si>
    <t>White Cliffs Rd (Silver City Hwy – White Cliffs)</t>
  </si>
  <si>
    <t>New Zealand</t>
  </si>
  <si>
    <t>Pouto Rd (Dargaville – Pouto)</t>
  </si>
  <si>
    <t>Baylys Coast Rd (SH12 – Baylys Beach)</t>
  </si>
  <si>
    <t>Northern Territory</t>
  </si>
  <si>
    <t>Tanami Rd (Alice Springs – Yuendemu)</t>
  </si>
  <si>
    <t>Kakadu Hwy  (Stuart Hwy – Jabiru)</t>
  </si>
  <si>
    <t>Queensland</t>
  </si>
  <si>
    <t>Warrego Hwy (Charleville – Roma)</t>
  </si>
  <si>
    <t>Kennedy Development Rd (Winton – Boulia)</t>
  </si>
  <si>
    <t>South Australia</t>
  </si>
  <si>
    <t>Eyre Hwy (Port Augusta – WA border)</t>
  </si>
  <si>
    <t>Barrier Hwy (Tanunda – Broken Hill)</t>
  </si>
  <si>
    <t>Tasmania</t>
  </si>
  <si>
    <t>Arthur Hwy (Sorrell – Tasman Peninsula)</t>
  </si>
  <si>
    <t>Esk Hwy (St Marys – St Helens)</t>
  </si>
  <si>
    <t>Victoria</t>
  </si>
  <si>
    <t>Wilsons Promontory Rd (Yanakie – Tidal River)</t>
  </si>
  <si>
    <t>Grampians Rd (Halls Gap – Dunkeld)</t>
  </si>
  <si>
    <t>Western Australia</t>
  </si>
  <si>
    <t>Great Northern Hwy (Victoria Hwy – Wyndham)</t>
  </si>
  <si>
    <t>Broome Hwy (Great Northern Hwy – Broome)</t>
  </si>
  <si>
    <t>LL</t>
  </si>
  <si>
    <t>non LL</t>
  </si>
  <si>
    <t>No viable alternatives</t>
  </si>
  <si>
    <t>Good alternatives</t>
  </si>
  <si>
    <t>One good or several reasonable alternatives</t>
  </si>
  <si>
    <t>One or more possible alternatives</t>
  </si>
  <si>
    <t>250 - 5,000</t>
  </si>
  <si>
    <t>&gt;  5,000</t>
  </si>
  <si>
    <t>&lt;  250</t>
  </si>
  <si>
    <t>Why should small population be linked to LL?</t>
  </si>
  <si>
    <t>Some industry</t>
  </si>
  <si>
    <t>Substantial industry in area serviced</t>
  </si>
  <si>
    <t>Little or none</t>
  </si>
  <si>
    <t>(includes ag</t>
  </si>
  <si>
    <t>and tourism)</t>
  </si>
  <si>
    <t>Demand not seasonal</t>
  </si>
  <si>
    <t>Communities serviced by route</t>
  </si>
  <si>
    <t xml:space="preserve">Frequency, </t>
  </si>
  <si>
    <t>length and</t>
  </si>
  <si>
    <t>predictability</t>
  </si>
  <si>
    <t>High frequency, long length, highly unpredictable</t>
  </si>
  <si>
    <t>Low frequency, short length, highly predictable (eg monsoon)</t>
  </si>
  <si>
    <t>Neither high nor low on these dimensions</t>
  </si>
  <si>
    <t>Population highly affected due to location, preparedness, socio-economic status etc</t>
  </si>
  <si>
    <t>Population somewhat affected due to specific circumstances</t>
  </si>
  <si>
    <t>Population relatively unaffected due to circumstances</t>
  </si>
  <si>
    <t>Life Line' scores are LOW; non 'Life Line' scores are HIGH</t>
  </si>
  <si>
    <t>Important notes:</t>
  </si>
  <si>
    <t>Separation criteria for LL vs non LL:</t>
  </si>
  <si>
    <t>Scores below</t>
  </si>
  <si>
    <t>indicate 'Life Line' route highly probable</t>
  </si>
  <si>
    <t>Scores above</t>
  </si>
  <si>
    <t>indicate 'Life Line' route highly unlikely</t>
  </si>
  <si>
    <t xml:space="preserve">All mode </t>
  </si>
  <si>
    <t>alternatives</t>
  </si>
  <si>
    <t>Weighting for assessment dimension</t>
  </si>
  <si>
    <t>Alternatives available when needed?</t>
  </si>
  <si>
    <t>Industry somewhat affected due to specific circumstances</t>
  </si>
  <si>
    <t>Alternative routes highly likely to be closed by same event</t>
  </si>
  <si>
    <t>Alternative routes  unlikely to be closed by same event</t>
  </si>
  <si>
    <t>Alternative routes somewhat likely to be closed by same event</t>
  </si>
  <si>
    <t>Population affected due to location, preparedness, socio-economic status etc</t>
  </si>
  <si>
    <t>Alternative routes likely to be closed by same event</t>
  </si>
  <si>
    <t>Population slightly affected due to specific circumstances</t>
  </si>
  <si>
    <t>Industry slightly affected due to specific circumstances</t>
  </si>
  <si>
    <t>Alternative routes slightly likely to be closed by same event</t>
  </si>
  <si>
    <t>Score separation factor</t>
  </si>
  <si>
    <t>A factor to capture the differences in impact between scores of 1, 2, 3 (and 4 and 5) on difference variables</t>
  </si>
  <si>
    <t xml:space="preserve">Expected </t>
  </si>
  <si>
    <t>outcome</t>
  </si>
  <si>
    <t>-  Also because for bigger places AADT will be higher and projects are more likely to get up anyway</t>
  </si>
  <si>
    <t>Industry highly affected due to location, products, markets and similar circumstances</t>
  </si>
  <si>
    <t>Industry affected due to specific circumstances</t>
  </si>
  <si>
    <t xml:space="preserve">Industry relatively unaffected </t>
  </si>
  <si>
    <t>Scores between these figures indicate aspects of 'Life Line' route characteristics present</t>
  </si>
  <si>
    <t>Notes and scoring criteria</t>
  </si>
  <si>
    <t>The logic is that the difference between specific scores (eg 1 and 2) on some evaluation dimensions will be much greater than on other dimensions</t>
  </si>
  <si>
    <t>Total of {scores for each dimension x dimension weighting score x score separation factor (where used)}</t>
  </si>
  <si>
    <t>One (or more) poor alternatives</t>
  </si>
  <si>
    <t>-  Because a smaller population is less likely to be resilient on its own</t>
  </si>
  <si>
    <t>Availability of alternatives when needed?</t>
  </si>
  <si>
    <t>Score 1-5</t>
  </si>
  <si>
    <t>Ind</t>
  </si>
  <si>
    <t>Pop'n</t>
  </si>
  <si>
    <t>Demand somewhat seasonal or less likely to coincide with times of higher closure risk</t>
  </si>
  <si>
    <t>Route demand highly seasonal, and could coincide with higher risk of closure periods</t>
  </si>
  <si>
    <t>Life Line' routes score LOW
Non 'Life Line' routes score HIGH</t>
  </si>
  <si>
    <t>Outcome</t>
  </si>
  <si>
    <t>Region or group</t>
  </si>
  <si>
    <t>[route name]</t>
  </si>
  <si>
    <t>[demo 1]</t>
  </si>
  <si>
    <t>[demo 2]</t>
  </si>
  <si>
    <t>[demo 3]</t>
  </si>
  <si>
    <t>[demo 4]</t>
  </si>
  <si>
    <t>Bruxner Rd (Goondawindi – Boomi)</t>
  </si>
  <si>
    <t>RISK INDICATOR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</si>
</sst>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6666"/>
      </right>
      <top style="thin">
        <color rgb="FF006666"/>
      </top>
      <bottom/>
      <diagonal/>
    </border>
    <border>
      <left style="thin">
        <color auto="1"/>
      </left>
      <right style="thin">
        <color rgb="FF006666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2" borderId="13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5" xfId="0" applyFont="1" applyBorder="1"/>
    <xf numFmtId="0" fontId="1" fillId="5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/>
    <xf numFmtId="0" fontId="1" fillId="5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 applyAlignment="1">
      <alignment vertical="center"/>
    </xf>
    <xf numFmtId="0" fontId="4" fillId="4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8" xfId="0" quotePrefix="1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1" fillId="7" borderId="0" xfId="0" applyFont="1" applyFill="1" applyBorder="1" applyAlignment="1">
      <alignment horizontal="center"/>
    </xf>
    <xf numFmtId="0" fontId="1" fillId="4" borderId="1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" fillId="5" borderId="2" xfId="0" quotePrefix="1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" fillId="5" borderId="2" xfId="0" quotePrefix="1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/>
    </xf>
    <xf numFmtId="0" fontId="2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00CC99"/>
      <color rgb="FF006666"/>
      <color rgb="FFFFFF99"/>
      <color rgb="FFFFFF66"/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91"/>
  <sheetViews>
    <sheetView tabSelected="1" zoomScale="85" zoomScaleNormal="85" workbookViewId="0">
      <selection activeCell="E5" sqref="E5"/>
    </sheetView>
  </sheetViews>
  <sheetFormatPr defaultColWidth="9.109375" defaultRowHeight="13.8" x14ac:dyDescent="0.25"/>
  <cols>
    <col min="1" max="1" width="9.109375" style="1"/>
    <col min="2" max="2" width="40.88671875" style="1" customWidth="1"/>
    <col min="3" max="3" width="11.5546875" style="2" customWidth="1"/>
    <col min="4" max="5" width="6.6640625" style="3" customWidth="1"/>
    <col min="6" max="6" width="7" style="3" customWidth="1"/>
    <col min="7" max="7" width="5.88671875" style="3" customWidth="1"/>
    <col min="8" max="8" width="6.6640625" style="3" customWidth="1"/>
    <col min="9" max="9" width="6.33203125" style="3" customWidth="1"/>
    <col min="10" max="10" width="11" style="3" customWidth="1"/>
    <col min="11" max="11" width="10.44140625" style="3" customWidth="1"/>
    <col min="12" max="12" width="8.44140625" style="3" customWidth="1"/>
    <col min="13" max="13" width="12.109375" style="3" customWidth="1"/>
    <col min="14" max="14" width="7.88671875" style="3" customWidth="1"/>
    <col min="15" max="15" width="7" style="3" customWidth="1"/>
    <col min="16" max="16" width="14.44140625" style="3" customWidth="1"/>
    <col min="17" max="17" width="9.33203125" style="66" customWidth="1"/>
    <col min="18" max="22" width="9.109375" style="1"/>
    <col min="23" max="23" width="10.6640625" style="1" bestFit="1" customWidth="1"/>
    <col min="24" max="24" width="9.109375" style="1"/>
    <col min="25" max="25" width="11.109375" style="1" bestFit="1" customWidth="1"/>
    <col min="26" max="26" width="10.33203125" style="1" bestFit="1" customWidth="1"/>
    <col min="27" max="27" width="9.109375" style="1"/>
    <col min="28" max="28" width="12.88671875" style="1" bestFit="1" customWidth="1"/>
    <col min="29" max="29" width="10.6640625" style="1" bestFit="1" customWidth="1"/>
    <col min="30" max="30" width="8.33203125" style="1" bestFit="1" customWidth="1"/>
    <col min="31" max="31" width="14.44140625" style="1" customWidth="1"/>
    <col min="32" max="16384" width="9.109375" style="1"/>
  </cols>
  <sheetData>
    <row r="2" spans="2:31" x14ac:dyDescent="0.25">
      <c r="B2" s="1" t="s">
        <v>0</v>
      </c>
    </row>
    <row r="4" spans="2:31" x14ac:dyDescent="0.25">
      <c r="B4" s="118" t="s">
        <v>1</v>
      </c>
    </row>
    <row r="6" spans="2:31" ht="17.399999999999999" x14ac:dyDescent="0.3">
      <c r="B6" s="119" t="s">
        <v>127</v>
      </c>
    </row>
    <row r="8" spans="2:31" x14ac:dyDescent="0.25">
      <c r="B8" s="1" t="s">
        <v>79</v>
      </c>
      <c r="C8" s="5"/>
      <c r="D8" s="5" t="s">
        <v>78</v>
      </c>
    </row>
    <row r="9" spans="2:31" x14ac:dyDescent="0.25">
      <c r="D9" s="2" t="s">
        <v>80</v>
      </c>
    </row>
    <row r="10" spans="2:31" s="6" customFormat="1" x14ac:dyDescent="0.25">
      <c r="C10" s="7"/>
      <c r="D10" s="6" t="s">
        <v>81</v>
      </c>
      <c r="F10" s="6">
        <v>50</v>
      </c>
      <c r="G10" s="6" t="s">
        <v>82</v>
      </c>
      <c r="Q10" s="67"/>
    </row>
    <row r="11" spans="2:31" s="6" customFormat="1" x14ac:dyDescent="0.25">
      <c r="C11" s="7"/>
      <c r="D11" s="6" t="s">
        <v>83</v>
      </c>
      <c r="F11" s="6">
        <v>80</v>
      </c>
      <c r="G11" s="6" t="s">
        <v>84</v>
      </c>
      <c r="Q11" s="67"/>
    </row>
    <row r="12" spans="2:31" s="6" customFormat="1" x14ac:dyDescent="0.25">
      <c r="C12" s="7"/>
      <c r="D12" s="6" t="s">
        <v>106</v>
      </c>
      <c r="Q12" s="67"/>
    </row>
    <row r="13" spans="2:31" s="6" customFormat="1" x14ac:dyDescent="0.25">
      <c r="C13" s="7"/>
      <c r="Q13" s="67"/>
    </row>
    <row r="14" spans="2:31" s="8" customFormat="1" ht="17.25" customHeight="1" x14ac:dyDescent="0.25">
      <c r="B14" s="97" t="s">
        <v>118</v>
      </c>
      <c r="C14" s="98"/>
      <c r="D14" s="104" t="s">
        <v>2</v>
      </c>
      <c r="E14" s="112"/>
      <c r="F14" s="112"/>
      <c r="G14" s="105"/>
      <c r="H14" s="104" t="s">
        <v>8</v>
      </c>
      <c r="I14" s="112"/>
      <c r="J14" s="105"/>
      <c r="K14" s="104" t="s">
        <v>13</v>
      </c>
      <c r="L14" s="112"/>
      <c r="M14" s="105"/>
      <c r="N14" s="104" t="s">
        <v>17</v>
      </c>
      <c r="O14" s="105"/>
      <c r="P14" s="113" t="s">
        <v>88</v>
      </c>
      <c r="Q14" s="101" t="s">
        <v>19</v>
      </c>
    </row>
    <row r="15" spans="2:31" ht="28.5" customHeight="1" x14ac:dyDescent="0.25">
      <c r="B15" s="99"/>
      <c r="C15" s="100"/>
      <c r="D15" s="106" t="s">
        <v>3</v>
      </c>
      <c r="E15" s="107"/>
      <c r="F15" s="107"/>
      <c r="G15" s="108"/>
      <c r="H15" s="109" t="s">
        <v>9</v>
      </c>
      <c r="I15" s="110"/>
      <c r="J15" s="111"/>
      <c r="K15" s="109" t="s">
        <v>9</v>
      </c>
      <c r="L15" s="110"/>
      <c r="M15" s="111"/>
      <c r="N15" s="109" t="s">
        <v>3</v>
      </c>
      <c r="O15" s="111"/>
      <c r="P15" s="113"/>
      <c r="Q15" s="102"/>
    </row>
    <row r="16" spans="2:31" s="14" customFormat="1" ht="23.25" customHeight="1" x14ac:dyDescent="0.25">
      <c r="B16" s="64"/>
      <c r="C16" s="10"/>
      <c r="D16" s="11" t="s">
        <v>4</v>
      </c>
      <c r="E16" s="12" t="s">
        <v>5</v>
      </c>
      <c r="F16" s="12" t="s">
        <v>6</v>
      </c>
      <c r="G16" s="13" t="s">
        <v>7</v>
      </c>
      <c r="H16" s="11" t="s">
        <v>115</v>
      </c>
      <c r="I16" s="12" t="s">
        <v>114</v>
      </c>
      <c r="J16" s="13" t="s">
        <v>12</v>
      </c>
      <c r="K16" s="11" t="s">
        <v>14</v>
      </c>
      <c r="L16" s="12" t="s">
        <v>15</v>
      </c>
      <c r="M16" s="13" t="s">
        <v>16</v>
      </c>
      <c r="N16" s="11" t="s">
        <v>115</v>
      </c>
      <c r="O16" s="12" t="s">
        <v>114</v>
      </c>
      <c r="P16" s="65" t="s">
        <v>113</v>
      </c>
      <c r="Q16" s="103"/>
      <c r="AE16" s="15"/>
    </row>
    <row r="17" spans="2:31" s="2" customFormat="1" x14ac:dyDescent="0.3">
      <c r="B17" s="82" t="s">
        <v>87</v>
      </c>
      <c r="C17" s="16" t="s">
        <v>100</v>
      </c>
      <c r="D17" s="83">
        <v>0.95</v>
      </c>
      <c r="E17" s="84">
        <v>0.85</v>
      </c>
      <c r="F17" s="84">
        <v>0.5</v>
      </c>
      <c r="G17" s="85">
        <v>0.5</v>
      </c>
      <c r="H17" s="83">
        <v>0.3</v>
      </c>
      <c r="I17" s="84">
        <v>0.85</v>
      </c>
      <c r="J17" s="85">
        <v>0.6</v>
      </c>
      <c r="K17" s="83">
        <v>0.95</v>
      </c>
      <c r="L17" s="84">
        <v>0.95</v>
      </c>
      <c r="M17" s="85">
        <v>0.6</v>
      </c>
      <c r="N17" s="83">
        <v>0.95</v>
      </c>
      <c r="O17" s="85">
        <v>0.95</v>
      </c>
      <c r="P17" s="85">
        <v>0.95</v>
      </c>
      <c r="Q17" s="68"/>
    </row>
    <row r="18" spans="2:31" s="2" customFormat="1" x14ac:dyDescent="0.3">
      <c r="B18" s="82" t="s">
        <v>98</v>
      </c>
      <c r="C18" s="17" t="s">
        <v>101</v>
      </c>
      <c r="D18" s="83">
        <v>5</v>
      </c>
      <c r="E18" s="84">
        <v>2</v>
      </c>
      <c r="F18" s="84">
        <v>1</v>
      </c>
      <c r="G18" s="85">
        <v>1</v>
      </c>
      <c r="H18" s="83">
        <v>1</v>
      </c>
      <c r="I18" s="84">
        <v>2</v>
      </c>
      <c r="J18" s="85">
        <v>1</v>
      </c>
      <c r="K18" s="83">
        <v>2</v>
      </c>
      <c r="L18" s="84">
        <v>2</v>
      </c>
      <c r="M18" s="85">
        <v>3</v>
      </c>
      <c r="N18" s="83">
        <v>5</v>
      </c>
      <c r="O18" s="85">
        <v>5</v>
      </c>
      <c r="P18" s="85">
        <v>5</v>
      </c>
      <c r="Q18" s="69"/>
    </row>
    <row r="19" spans="2:31" s="2" customFormat="1" x14ac:dyDescent="0.3">
      <c r="B19" s="18"/>
      <c r="C19" s="18"/>
      <c r="D19" s="19"/>
      <c r="E19" s="20"/>
      <c r="F19" s="20"/>
      <c r="G19" s="21"/>
      <c r="H19" s="19"/>
      <c r="I19" s="20"/>
      <c r="J19" s="21"/>
      <c r="K19" s="19"/>
      <c r="L19" s="20"/>
      <c r="M19" s="21"/>
      <c r="N19" s="19"/>
      <c r="O19" s="21"/>
      <c r="P19" s="21"/>
      <c r="Q19" s="69"/>
    </row>
    <row r="20" spans="2:31" x14ac:dyDescent="0.25">
      <c r="B20" s="22" t="s">
        <v>26</v>
      </c>
      <c r="C20" s="23"/>
      <c r="D20" s="24"/>
      <c r="E20" s="25"/>
      <c r="F20" s="25"/>
      <c r="G20" s="26"/>
      <c r="H20" s="24"/>
      <c r="I20" s="25"/>
      <c r="J20" s="26"/>
      <c r="K20" s="24"/>
      <c r="L20" s="25"/>
      <c r="M20" s="26"/>
      <c r="N20" s="24"/>
      <c r="O20" s="26"/>
      <c r="P20" s="26"/>
      <c r="Q20" s="70"/>
    </row>
    <row r="21" spans="2:31" x14ac:dyDescent="0.25">
      <c r="B21" s="27" t="s">
        <v>27</v>
      </c>
      <c r="C21" s="28" t="s">
        <v>52</v>
      </c>
      <c r="D21" s="29">
        <v>4</v>
      </c>
      <c r="E21" s="30">
        <v>5</v>
      </c>
      <c r="F21" s="30">
        <v>1</v>
      </c>
      <c r="G21" s="31">
        <v>2</v>
      </c>
      <c r="H21" s="29">
        <v>2</v>
      </c>
      <c r="I21" s="30">
        <v>2</v>
      </c>
      <c r="J21" s="31">
        <v>2</v>
      </c>
      <c r="K21" s="29">
        <v>2</v>
      </c>
      <c r="L21" s="30">
        <v>3</v>
      </c>
      <c r="M21" s="31">
        <v>2</v>
      </c>
      <c r="N21" s="29">
        <v>2</v>
      </c>
      <c r="O21" s="31">
        <v>2</v>
      </c>
      <c r="P21" s="31">
        <v>4</v>
      </c>
      <c r="Q21" s="71">
        <f>(D21*$D$17*$D$18)+(E21*$E$17*$E$18)+(F21*$F$17*$F$18)+(G21*$G$17*$G$18)+(H21*$H$17*$H$18)+(I21*$I$17*$I$18)+(J21*$J$17*$J$18)+(K21*$K$17*$K$18)+(L21*$L$17*$L$18)+(M21*$M$17*$M$18)+(N21*$N$17*$N$18)+(O21*$O$17*$O$18)+(P21*$P$17*$P$18)</f>
        <v>85.300000000000011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x14ac:dyDescent="0.25">
      <c r="B22" s="32" t="s">
        <v>28</v>
      </c>
      <c r="C22" s="33" t="s">
        <v>53</v>
      </c>
      <c r="D22" s="34">
        <v>4</v>
      </c>
      <c r="E22" s="35">
        <v>1</v>
      </c>
      <c r="F22" s="35">
        <v>1</v>
      </c>
      <c r="G22" s="36">
        <v>2</v>
      </c>
      <c r="H22" s="34">
        <v>2</v>
      </c>
      <c r="I22" s="35">
        <v>2</v>
      </c>
      <c r="J22" s="36">
        <v>2</v>
      </c>
      <c r="K22" s="34">
        <v>3</v>
      </c>
      <c r="L22" s="35">
        <v>3</v>
      </c>
      <c r="M22" s="36">
        <v>2</v>
      </c>
      <c r="N22" s="34">
        <v>5</v>
      </c>
      <c r="O22" s="36">
        <v>5</v>
      </c>
      <c r="P22" s="36">
        <v>4</v>
      </c>
      <c r="Q22" s="72">
        <f>(D22*$D$17*$D$18)+(E22*$E$17*$E$18)+(F22*$F$17*$F$18)+(G22*$G$17*$G$18)+(H22*$H$17*$H$18)+(I22*$I$17*$I$18)+(J22*$J$17*$J$18)+(K22*$K$17*$K$18)+(L22*$L$17*$L$18)+(M22*$M$17*$M$18)+(N22*$N$17*$N$18)+(O22*$O$17*$O$18)+(P22*$P$17*$P$18)</f>
        <v>108.9</v>
      </c>
      <c r="S22" s="3"/>
      <c r="T22" s="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x14ac:dyDescent="0.25">
      <c r="B23" s="22" t="s">
        <v>29</v>
      </c>
      <c r="C23" s="23"/>
      <c r="D23" s="24"/>
      <c r="E23" s="25"/>
      <c r="F23" s="25"/>
      <c r="G23" s="26"/>
      <c r="H23" s="24"/>
      <c r="I23" s="25"/>
      <c r="J23" s="26"/>
      <c r="K23" s="24"/>
      <c r="L23" s="25"/>
      <c r="M23" s="26"/>
      <c r="N23" s="24"/>
      <c r="O23" s="26"/>
      <c r="P23" s="26"/>
      <c r="Q23" s="7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2:31" x14ac:dyDescent="0.25">
      <c r="B24" s="27" t="s">
        <v>126</v>
      </c>
      <c r="C24" s="28" t="s">
        <v>52</v>
      </c>
      <c r="D24" s="29">
        <v>2</v>
      </c>
      <c r="E24" s="30">
        <v>1</v>
      </c>
      <c r="F24" s="30">
        <v>1</v>
      </c>
      <c r="G24" s="31">
        <v>1</v>
      </c>
      <c r="H24" s="29">
        <v>1</v>
      </c>
      <c r="I24" s="30">
        <v>2</v>
      </c>
      <c r="J24" s="31">
        <v>2</v>
      </c>
      <c r="K24" s="29">
        <v>2</v>
      </c>
      <c r="L24" s="30">
        <v>2</v>
      </c>
      <c r="M24" s="31">
        <v>2</v>
      </c>
      <c r="N24" s="29">
        <v>2</v>
      </c>
      <c r="O24" s="31">
        <v>1</v>
      </c>
      <c r="P24" s="31">
        <v>1</v>
      </c>
      <c r="Q24" s="71">
        <f>(D24*$D$17*$D$18)+(E24*$E$17*$E$18)+(F24*$F$17*$F$18)+(G24*$G$17*$G$18)+(H24*$H$17*$H$18)+(I24*$I$17*$I$18)+(J24*$J$17*$J$18)+(K24*$K$17*$K$18)+(L24*$L$17*$L$18)+(M24*$M$17*$M$18)+(N24*$N$17*$N$18)+(O24*$O$17*$O$18)+(P24*$P$17*$P$18)</f>
        <v>47.300000000000004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2:31" x14ac:dyDescent="0.25">
      <c r="B25" s="32" t="s">
        <v>30</v>
      </c>
      <c r="C25" s="33" t="s">
        <v>53</v>
      </c>
      <c r="D25" s="34">
        <v>4</v>
      </c>
      <c r="E25" s="35">
        <v>1</v>
      </c>
      <c r="F25" s="35">
        <v>1</v>
      </c>
      <c r="G25" s="36">
        <v>2</v>
      </c>
      <c r="H25" s="34">
        <v>1</v>
      </c>
      <c r="I25" s="35">
        <v>2</v>
      </c>
      <c r="J25" s="36">
        <v>2</v>
      </c>
      <c r="K25" s="34">
        <v>2</v>
      </c>
      <c r="L25" s="35">
        <v>2</v>
      </c>
      <c r="M25" s="36">
        <v>2</v>
      </c>
      <c r="N25" s="34">
        <v>4</v>
      </c>
      <c r="O25" s="36">
        <v>3</v>
      </c>
      <c r="P25" s="36">
        <v>4</v>
      </c>
      <c r="Q25" s="72">
        <f>(D25*$D$17*$D$18)+(E25*$E$17*$E$18)+(F25*$F$17*$F$18)+(G25*$G$17*$G$18)+(H25*$H$17*$H$18)+(I25*$I$17*$I$18)+(J25*$J$17*$J$18)+(K25*$K$17*$K$18)+(L25*$L$17*$L$18)+(M25*$M$17*$M$18)+(N25*$N$17*$N$18)+(O25*$O$17*$O$18)+(P25*$P$17*$P$18)</f>
        <v>90.55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2:31" x14ac:dyDescent="0.25">
      <c r="B26" s="22" t="s">
        <v>31</v>
      </c>
      <c r="C26" s="23"/>
      <c r="D26" s="24"/>
      <c r="E26" s="25"/>
      <c r="F26" s="25"/>
      <c r="G26" s="26"/>
      <c r="H26" s="24"/>
      <c r="I26" s="25"/>
      <c r="J26" s="26"/>
      <c r="K26" s="24"/>
      <c r="L26" s="25"/>
      <c r="M26" s="26"/>
      <c r="N26" s="24"/>
      <c r="O26" s="26"/>
      <c r="P26" s="26"/>
      <c r="Q26" s="7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2:31" x14ac:dyDescent="0.25">
      <c r="B27" s="27" t="s">
        <v>32</v>
      </c>
      <c r="C27" s="28" t="s">
        <v>52</v>
      </c>
      <c r="D27" s="29">
        <v>1</v>
      </c>
      <c r="E27" s="30">
        <v>1</v>
      </c>
      <c r="F27" s="30">
        <v>2</v>
      </c>
      <c r="G27" s="31">
        <v>1</v>
      </c>
      <c r="H27" s="29">
        <v>2</v>
      </c>
      <c r="I27" s="30">
        <v>2</v>
      </c>
      <c r="J27" s="31">
        <v>1</v>
      </c>
      <c r="K27" s="29">
        <v>2</v>
      </c>
      <c r="L27" s="30">
        <v>2</v>
      </c>
      <c r="M27" s="31">
        <v>2</v>
      </c>
      <c r="N27" s="29">
        <v>1</v>
      </c>
      <c r="O27" s="31">
        <v>1</v>
      </c>
      <c r="P27" s="31">
        <v>1</v>
      </c>
      <c r="Q27" s="71">
        <f>(D27*$D$17*$D$18)+(E27*$E$17*$E$18)+(F27*$F$17*$F$18)+(G27*$G$17*$G$18)+(H27*$H$17*$H$18)+(I27*$I$17*$I$18)+(J27*$J$17*$J$18)+(K27*$K$17*$K$18)+(L27*$L$17*$L$18)+(M27*$M$17*$M$18)+(N27*$N$17*$N$18)+(O27*$O$17*$O$18)+(P27*$P$17*$P$18)</f>
        <v>38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2:31" x14ac:dyDescent="0.25">
      <c r="B28" s="32" t="s">
        <v>33</v>
      </c>
      <c r="C28" s="33" t="s">
        <v>53</v>
      </c>
      <c r="D28" s="34">
        <v>4</v>
      </c>
      <c r="E28" s="35">
        <v>1</v>
      </c>
      <c r="F28" s="35">
        <v>2</v>
      </c>
      <c r="G28" s="36">
        <v>1</v>
      </c>
      <c r="H28" s="34">
        <v>1</v>
      </c>
      <c r="I28" s="35">
        <v>3</v>
      </c>
      <c r="J28" s="36">
        <v>1</v>
      </c>
      <c r="K28" s="34">
        <v>2</v>
      </c>
      <c r="L28" s="35">
        <v>2</v>
      </c>
      <c r="M28" s="36">
        <v>2</v>
      </c>
      <c r="N28" s="34">
        <v>4</v>
      </c>
      <c r="O28" s="36">
        <v>4</v>
      </c>
      <c r="P28" s="36">
        <v>2</v>
      </c>
      <c r="Q28" s="72">
        <f>(D28*$D$17*$D$18)+(E28*$E$17*$E$18)+(F28*$F$17*$F$18)+(G28*$G$17*$G$18)+(H28*$H$17*$H$18)+(I28*$I$17*$I$18)+(J28*$J$17*$J$18)+(K28*$K$17*$K$18)+(L28*$L$17*$L$18)+(M28*$M$17*$M$18)+(N28*$N$17*$N$18)+(O28*$O$17*$O$18)+(P28*$P$17*$P$18)</f>
        <v>86.9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31" x14ac:dyDescent="0.25">
      <c r="B29" s="22" t="s">
        <v>34</v>
      </c>
      <c r="C29" s="23"/>
      <c r="D29" s="24"/>
      <c r="E29" s="25"/>
      <c r="F29" s="25"/>
      <c r="G29" s="26"/>
      <c r="H29" s="24"/>
      <c r="I29" s="25"/>
      <c r="J29" s="26"/>
      <c r="K29" s="24"/>
      <c r="L29" s="25"/>
      <c r="M29" s="26"/>
      <c r="N29" s="24"/>
      <c r="O29" s="26"/>
      <c r="P29" s="26"/>
      <c r="Q29" s="7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2:31" x14ac:dyDescent="0.25">
      <c r="B30" s="27" t="s">
        <v>35</v>
      </c>
      <c r="C30" s="28" t="s">
        <v>52</v>
      </c>
      <c r="D30" s="29">
        <v>1</v>
      </c>
      <c r="E30" s="30">
        <v>1</v>
      </c>
      <c r="F30" s="30">
        <v>1</v>
      </c>
      <c r="G30" s="31">
        <v>2</v>
      </c>
      <c r="H30" s="29">
        <v>1</v>
      </c>
      <c r="I30" s="30">
        <v>3</v>
      </c>
      <c r="J30" s="31">
        <v>2</v>
      </c>
      <c r="K30" s="29">
        <v>2</v>
      </c>
      <c r="L30" s="30">
        <v>1</v>
      </c>
      <c r="M30" s="31">
        <v>1</v>
      </c>
      <c r="N30" s="29">
        <v>1</v>
      </c>
      <c r="O30" s="31">
        <v>2</v>
      </c>
      <c r="P30" s="31">
        <v>1</v>
      </c>
      <c r="Q30" s="71">
        <f>(D30*$D$17*$D$18)+(E30*$E$17*$E$18)+(F30*$F$17*$F$18)+(G30*$G$17*$G$18)+(H30*$H$17*$H$18)+(I30*$I$17*$I$18)+(J30*$J$17*$J$18)+(K30*$K$17*$K$18)+(L30*$L$17*$L$18)+(M30*$M$17*$M$18)+(N30*$N$17*$N$18)+(O30*$O$17*$O$18)+(P30*$P$17*$P$18)</f>
        <v>41.05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2:31" x14ac:dyDescent="0.25">
      <c r="B31" s="32" t="s">
        <v>36</v>
      </c>
      <c r="C31" s="33" t="s">
        <v>53</v>
      </c>
      <c r="D31" s="34">
        <v>5</v>
      </c>
      <c r="E31" s="35">
        <v>1</v>
      </c>
      <c r="F31" s="35">
        <v>2</v>
      </c>
      <c r="G31" s="36">
        <v>2</v>
      </c>
      <c r="H31" s="34">
        <v>2</v>
      </c>
      <c r="I31" s="35">
        <v>2</v>
      </c>
      <c r="J31" s="36">
        <v>3</v>
      </c>
      <c r="K31" s="34">
        <v>2</v>
      </c>
      <c r="L31" s="35">
        <v>1</v>
      </c>
      <c r="M31" s="36">
        <v>2</v>
      </c>
      <c r="N31" s="34">
        <v>3</v>
      </c>
      <c r="O31" s="36">
        <v>2</v>
      </c>
      <c r="P31" s="36">
        <v>2</v>
      </c>
      <c r="Q31" s="72">
        <f>(D31*$D$17*$D$18)+(E31*$E$17*$E$18)+(F31*$F$17*$F$18)+(G31*$G$17*$G$18)+(H31*$H$17*$H$18)+(I31*$I$17*$I$18)+(J31*$J$17*$J$18)+(K31*$K$17*$K$18)+(L31*$L$17*$L$18)+(M31*$M$17*$M$18)+(N31*$N$17*$N$18)+(O31*$O$17*$O$18)+(P31*$P$17*$P$18)</f>
        <v>75.8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2:31" x14ac:dyDescent="0.25">
      <c r="B32" s="22" t="s">
        <v>37</v>
      </c>
      <c r="C32" s="23"/>
      <c r="D32" s="24"/>
      <c r="E32" s="25"/>
      <c r="F32" s="25"/>
      <c r="G32" s="26"/>
      <c r="H32" s="24"/>
      <c r="I32" s="25"/>
      <c r="J32" s="26"/>
      <c r="K32" s="24"/>
      <c r="L32" s="25"/>
      <c r="M32" s="26"/>
      <c r="N32" s="24"/>
      <c r="O32" s="26"/>
      <c r="P32" s="26"/>
      <c r="Q32" s="7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2:31" x14ac:dyDescent="0.25">
      <c r="B33" s="27" t="s">
        <v>38</v>
      </c>
      <c r="C33" s="28" t="s">
        <v>52</v>
      </c>
      <c r="D33" s="29">
        <v>2</v>
      </c>
      <c r="E33" s="30">
        <v>2</v>
      </c>
      <c r="F33" s="30">
        <v>1</v>
      </c>
      <c r="G33" s="31">
        <v>2</v>
      </c>
      <c r="H33" s="29">
        <v>2</v>
      </c>
      <c r="I33" s="30">
        <v>1</v>
      </c>
      <c r="J33" s="31">
        <v>2</v>
      </c>
      <c r="K33" s="29">
        <v>1</v>
      </c>
      <c r="L33" s="30">
        <v>2</v>
      </c>
      <c r="M33" s="31">
        <v>2</v>
      </c>
      <c r="N33" s="29">
        <v>2</v>
      </c>
      <c r="O33" s="31">
        <v>1</v>
      </c>
      <c r="P33" s="31">
        <v>2</v>
      </c>
      <c r="Q33" s="71">
        <f>(D33*$D$17*$D$18)+(E33*$E$17*$E$18)+(F33*$F$17*$F$18)+(G33*$G$17*$G$18)+(H33*$H$17*$H$18)+(I33*$I$17*$I$18)+(J33*$J$17*$J$18)+(K33*$K$17*$K$18)+(L33*$L$17*$L$18)+(M33*$M$17*$M$18)+(N33*$N$17*$N$18)+(O33*$O$17*$O$18)+(P33*$P$17*$P$18)</f>
        <v>50.949999999999996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2:31" x14ac:dyDescent="0.25">
      <c r="B34" s="32" t="s">
        <v>39</v>
      </c>
      <c r="C34" s="33" t="s">
        <v>53</v>
      </c>
      <c r="D34" s="34">
        <v>5</v>
      </c>
      <c r="E34" s="35">
        <v>2</v>
      </c>
      <c r="F34" s="35">
        <v>1</v>
      </c>
      <c r="G34" s="36">
        <v>2</v>
      </c>
      <c r="H34" s="34">
        <v>1</v>
      </c>
      <c r="I34" s="35">
        <v>2</v>
      </c>
      <c r="J34" s="36">
        <v>2</v>
      </c>
      <c r="K34" s="34">
        <v>2</v>
      </c>
      <c r="L34" s="35">
        <v>2</v>
      </c>
      <c r="M34" s="36">
        <v>2</v>
      </c>
      <c r="N34" s="34">
        <v>3</v>
      </c>
      <c r="O34" s="36">
        <v>2</v>
      </c>
      <c r="P34" s="36">
        <v>3</v>
      </c>
      <c r="Q34" s="72">
        <f>(D34*$D$17*$D$18)+(E34*$E$17*$E$18)+(F34*$F$17*$F$18)+(G34*$G$17*$G$18)+(H34*$H$17*$H$18)+(I34*$I$17*$I$18)+(J34*$J$17*$J$18)+(K34*$K$17*$K$18)+(L34*$L$17*$L$18)+(M34*$M$17*$M$18)+(N34*$N$17*$N$18)+(O34*$O$17*$O$18)+(P34*$P$17*$P$18)</f>
        <v>82.75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5">
      <c r="B35" s="22" t="s">
        <v>40</v>
      </c>
      <c r="C35" s="23"/>
      <c r="D35" s="24"/>
      <c r="E35" s="25"/>
      <c r="F35" s="25"/>
      <c r="G35" s="26"/>
      <c r="H35" s="24"/>
      <c r="I35" s="25"/>
      <c r="J35" s="26"/>
      <c r="K35" s="24"/>
      <c r="L35" s="25"/>
      <c r="M35" s="26"/>
      <c r="N35" s="24"/>
      <c r="O35" s="26"/>
      <c r="P35" s="26"/>
      <c r="Q35" s="7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5">
      <c r="B36" s="27" t="s">
        <v>41</v>
      </c>
      <c r="C36" s="28" t="s">
        <v>52</v>
      </c>
      <c r="D36" s="29">
        <v>1</v>
      </c>
      <c r="E36" s="30">
        <v>4</v>
      </c>
      <c r="F36" s="30">
        <v>1</v>
      </c>
      <c r="G36" s="31">
        <v>1</v>
      </c>
      <c r="H36" s="29">
        <v>1</v>
      </c>
      <c r="I36" s="30">
        <v>2</v>
      </c>
      <c r="J36" s="31">
        <v>2</v>
      </c>
      <c r="K36" s="29">
        <v>2</v>
      </c>
      <c r="L36" s="30">
        <v>1</v>
      </c>
      <c r="M36" s="31">
        <v>1</v>
      </c>
      <c r="N36" s="29">
        <v>1</v>
      </c>
      <c r="O36" s="31">
        <v>2</v>
      </c>
      <c r="P36" s="31">
        <v>2</v>
      </c>
      <c r="Q36" s="71">
        <f>(D36*$D$17*$D$18)+(E36*$E$17*$E$18)+(F36*$F$17*$F$18)+(G36*$G$17*$G$18)+(H36*$H$17*$H$18)+(I36*$I$17*$I$18)+(J36*$J$17*$J$18)+(K36*$K$17*$K$18)+(L36*$L$17*$L$18)+(M36*$M$17*$M$18)+(N36*$N$17*$N$18)+(O36*$O$17*$O$18)+(P36*$P$17*$P$18)</f>
        <v>48.7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5">
      <c r="B37" s="32" t="s">
        <v>42</v>
      </c>
      <c r="C37" s="33" t="s">
        <v>53</v>
      </c>
      <c r="D37" s="34">
        <v>4</v>
      </c>
      <c r="E37" s="35">
        <v>2</v>
      </c>
      <c r="F37" s="35">
        <v>1</v>
      </c>
      <c r="G37" s="36">
        <v>2</v>
      </c>
      <c r="H37" s="34">
        <v>2</v>
      </c>
      <c r="I37" s="35">
        <v>2</v>
      </c>
      <c r="J37" s="36">
        <v>3</v>
      </c>
      <c r="K37" s="34">
        <v>3</v>
      </c>
      <c r="L37" s="35">
        <v>2</v>
      </c>
      <c r="M37" s="36">
        <v>2</v>
      </c>
      <c r="N37" s="34">
        <v>4</v>
      </c>
      <c r="O37" s="36">
        <v>3</v>
      </c>
      <c r="P37" s="36">
        <v>4</v>
      </c>
      <c r="Q37" s="72">
        <f>(D37*$D$17*$D$18)+(E37*$E$17*$E$18)+(F37*$F$17*$F$18)+(G37*$G$17*$G$18)+(H37*$H$17*$H$18)+(I37*$I$17*$I$18)+(J37*$J$17*$J$18)+(K37*$K$17*$K$18)+(L37*$L$17*$L$18)+(M37*$M$17*$M$18)+(N37*$N$17*$N$18)+(O37*$O$17*$O$18)+(P37*$P$17*$P$18)</f>
        <v>95.05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5">
      <c r="B38" s="22" t="s">
        <v>43</v>
      </c>
      <c r="C38" s="23"/>
      <c r="D38" s="24"/>
      <c r="E38" s="25"/>
      <c r="F38" s="25"/>
      <c r="G38" s="26"/>
      <c r="H38" s="24"/>
      <c r="I38" s="25"/>
      <c r="J38" s="26"/>
      <c r="K38" s="24"/>
      <c r="L38" s="25"/>
      <c r="M38" s="26"/>
      <c r="N38" s="24"/>
      <c r="O38" s="26"/>
      <c r="P38" s="26"/>
      <c r="Q38" s="7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5">
      <c r="B39" s="27" t="s">
        <v>44</v>
      </c>
      <c r="C39" s="28" t="s">
        <v>52</v>
      </c>
      <c r="D39" s="29">
        <v>1</v>
      </c>
      <c r="E39" s="30">
        <v>1</v>
      </c>
      <c r="F39" s="30">
        <v>1</v>
      </c>
      <c r="G39" s="31">
        <v>1</v>
      </c>
      <c r="H39" s="29">
        <v>2</v>
      </c>
      <c r="I39" s="30">
        <v>2</v>
      </c>
      <c r="J39" s="31">
        <v>2</v>
      </c>
      <c r="K39" s="29">
        <v>2</v>
      </c>
      <c r="L39" s="30">
        <v>1</v>
      </c>
      <c r="M39" s="31">
        <v>1</v>
      </c>
      <c r="N39" s="29">
        <v>1</v>
      </c>
      <c r="O39" s="31">
        <v>1</v>
      </c>
      <c r="P39" s="31">
        <v>1</v>
      </c>
      <c r="Q39" s="71">
        <f>(D39*$D$17*$D$18)+(E39*$E$17*$E$18)+(F39*$F$17*$F$18)+(G39*$G$17*$G$18)+(H39*$H$17*$H$18)+(I39*$I$17*$I$18)+(J39*$J$17*$J$18)+(K39*$K$17*$K$18)+(L39*$L$17*$L$18)+(M39*$M$17*$M$18)+(N39*$N$17*$N$18)+(O39*$O$17*$O$18)+(P39*$P$17*$P$18)</f>
        <v>34.4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5">
      <c r="B40" s="32" t="s">
        <v>45</v>
      </c>
      <c r="C40" s="33" t="s">
        <v>53</v>
      </c>
      <c r="D40" s="34">
        <v>4</v>
      </c>
      <c r="E40" s="35">
        <v>1</v>
      </c>
      <c r="F40" s="35">
        <v>1</v>
      </c>
      <c r="G40" s="36">
        <v>1</v>
      </c>
      <c r="H40" s="34">
        <v>2</v>
      </c>
      <c r="I40" s="35">
        <v>1</v>
      </c>
      <c r="J40" s="36">
        <v>2</v>
      </c>
      <c r="K40" s="34">
        <v>2</v>
      </c>
      <c r="L40" s="35">
        <v>2</v>
      </c>
      <c r="M40" s="36">
        <v>1</v>
      </c>
      <c r="N40" s="34">
        <v>4</v>
      </c>
      <c r="O40" s="36">
        <v>3</v>
      </c>
      <c r="P40" s="36">
        <v>3</v>
      </c>
      <c r="Q40" s="72">
        <f>(D40*$D$17*$D$18)+(E40*$E$17*$E$18)+(F40*$F$17*$F$18)+(G40*$G$17*$G$18)+(H40*$H$17*$H$18)+(I40*$I$17*$I$18)+(J40*$J$17*$J$18)+(K40*$K$17*$K$18)+(L40*$L$17*$L$18)+(M40*$M$17*$M$18)+(N40*$N$17*$N$18)+(O40*$O$17*$O$18)+(P40*$P$17*$P$18)</f>
        <v>82.1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x14ac:dyDescent="0.25">
      <c r="B41" s="22" t="s">
        <v>46</v>
      </c>
      <c r="C41" s="23"/>
      <c r="D41" s="24"/>
      <c r="E41" s="25"/>
      <c r="F41" s="25"/>
      <c r="G41" s="26"/>
      <c r="H41" s="24"/>
      <c r="I41" s="25"/>
      <c r="J41" s="26"/>
      <c r="K41" s="24"/>
      <c r="L41" s="25"/>
      <c r="M41" s="26"/>
      <c r="N41" s="24"/>
      <c r="O41" s="26"/>
      <c r="P41" s="26"/>
      <c r="Q41" s="7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2:31" x14ac:dyDescent="0.25">
      <c r="B42" s="27" t="s">
        <v>47</v>
      </c>
      <c r="C42" s="28" t="s">
        <v>52</v>
      </c>
      <c r="D42" s="29">
        <v>1</v>
      </c>
      <c r="E42" s="30">
        <v>1</v>
      </c>
      <c r="F42" s="30">
        <v>2</v>
      </c>
      <c r="G42" s="31">
        <v>1</v>
      </c>
      <c r="H42" s="29">
        <v>1</v>
      </c>
      <c r="I42" s="30">
        <v>2</v>
      </c>
      <c r="J42" s="31">
        <v>2</v>
      </c>
      <c r="K42" s="29">
        <v>2</v>
      </c>
      <c r="L42" s="30">
        <v>2</v>
      </c>
      <c r="M42" s="31">
        <v>1</v>
      </c>
      <c r="N42" s="29">
        <v>1</v>
      </c>
      <c r="O42" s="31">
        <v>1</v>
      </c>
      <c r="P42" s="31">
        <v>1</v>
      </c>
      <c r="Q42" s="71">
        <f>(D42*$D$17*$D$18)+(E42*$E$17*$E$18)+(F42*$F$17*$F$18)+(G42*$G$17*$G$18)+(H42*$H$17*$H$18)+(I42*$I$17*$I$18)+(J42*$J$17*$J$18)+(K42*$K$17*$K$18)+(L42*$L$17*$L$18)+(M42*$M$17*$M$18)+(N42*$N$17*$N$18)+(O42*$O$17*$O$18)+(P42*$P$17*$P$18)</f>
        <v>36.5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2:31" x14ac:dyDescent="0.25">
      <c r="B43" s="32" t="s">
        <v>48</v>
      </c>
      <c r="C43" s="33" t="s">
        <v>53</v>
      </c>
      <c r="D43" s="34">
        <v>3</v>
      </c>
      <c r="E43" s="35">
        <v>1</v>
      </c>
      <c r="F43" s="35">
        <v>1</v>
      </c>
      <c r="G43" s="36">
        <v>1</v>
      </c>
      <c r="H43" s="34">
        <v>2</v>
      </c>
      <c r="I43" s="35">
        <v>2</v>
      </c>
      <c r="J43" s="36">
        <v>2</v>
      </c>
      <c r="K43" s="34">
        <v>2</v>
      </c>
      <c r="L43" s="35">
        <v>2</v>
      </c>
      <c r="M43" s="36">
        <v>2</v>
      </c>
      <c r="N43" s="34">
        <v>3</v>
      </c>
      <c r="O43" s="36">
        <v>4</v>
      </c>
      <c r="P43" s="36">
        <v>4</v>
      </c>
      <c r="Q43" s="72">
        <f>(D43*$D$17*$D$18)+(E43*$E$17*$E$18)+(F43*$F$17*$F$18)+(G43*$G$17*$G$18)+(H43*$H$17*$H$18)+(I43*$I$17*$I$18)+(J43*$J$17*$J$18)+(K43*$K$17*$K$18)+(L43*$L$17*$L$18)+(M43*$M$17*$M$18)+(N43*$N$17*$N$18)+(O43*$O$17*$O$18)+(P43*$P$17*$P$18)</f>
        <v>85.6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2:31" x14ac:dyDescent="0.25">
      <c r="B44" s="22" t="s">
        <v>49</v>
      </c>
      <c r="C44" s="23"/>
      <c r="D44" s="24"/>
      <c r="E44" s="25"/>
      <c r="F44" s="25"/>
      <c r="G44" s="26"/>
      <c r="H44" s="24"/>
      <c r="I44" s="25"/>
      <c r="J44" s="26"/>
      <c r="K44" s="24"/>
      <c r="L44" s="25"/>
      <c r="M44" s="26"/>
      <c r="N44" s="24"/>
      <c r="O44" s="26"/>
      <c r="P44" s="26"/>
      <c r="Q44" s="7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2:31" x14ac:dyDescent="0.25">
      <c r="B45" s="27" t="s">
        <v>50</v>
      </c>
      <c r="C45" s="28" t="s">
        <v>52</v>
      </c>
      <c r="D45" s="29">
        <v>1</v>
      </c>
      <c r="E45" s="30">
        <v>1</v>
      </c>
      <c r="F45" s="30">
        <v>1</v>
      </c>
      <c r="G45" s="31">
        <v>2</v>
      </c>
      <c r="H45" s="29">
        <v>2</v>
      </c>
      <c r="I45" s="30">
        <v>1</v>
      </c>
      <c r="J45" s="31">
        <v>2</v>
      </c>
      <c r="K45" s="29">
        <v>1</v>
      </c>
      <c r="L45" s="30">
        <v>1</v>
      </c>
      <c r="M45" s="31">
        <v>2</v>
      </c>
      <c r="N45" s="29">
        <v>1</v>
      </c>
      <c r="O45" s="31">
        <v>1</v>
      </c>
      <c r="P45" s="31">
        <v>1</v>
      </c>
      <c r="Q45" s="71">
        <f>(D45*$D$17*$D$18)+(E45*$E$17*$E$18)+(F45*$F$17*$F$18)+(G45*$G$17*$G$18)+(H45*$H$17*$H$18)+(I45*$I$17*$I$18)+(J45*$J$17*$J$18)+(K45*$K$17*$K$18)+(L45*$L$17*$L$18)+(M45*$M$17*$M$18)+(N45*$N$17*$N$18)+(O45*$O$17*$O$18)+(P45*$P$17*$P$18)</f>
        <v>33.1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2:31" x14ac:dyDescent="0.25">
      <c r="B46" s="32" t="s">
        <v>51</v>
      </c>
      <c r="C46" s="33" t="s">
        <v>53</v>
      </c>
      <c r="D46" s="34">
        <v>3</v>
      </c>
      <c r="E46" s="35">
        <v>1</v>
      </c>
      <c r="F46" s="35">
        <v>2</v>
      </c>
      <c r="G46" s="36">
        <v>3</v>
      </c>
      <c r="H46" s="34">
        <v>3</v>
      </c>
      <c r="I46" s="35">
        <v>2</v>
      </c>
      <c r="J46" s="36">
        <v>2</v>
      </c>
      <c r="K46" s="34">
        <v>2</v>
      </c>
      <c r="L46" s="35">
        <v>2</v>
      </c>
      <c r="M46" s="36">
        <v>2</v>
      </c>
      <c r="N46" s="34">
        <v>3</v>
      </c>
      <c r="O46" s="36">
        <v>3</v>
      </c>
      <c r="P46" s="36">
        <v>4</v>
      </c>
      <c r="Q46" s="72">
        <f>(D46*$D$17*$D$18)+(E46*$E$17*$E$18)+(F46*$F$17*$F$18)+(G46*$G$17*$G$18)+(H46*$H$17*$H$18)+(I46*$I$17*$I$18)+(J46*$J$17*$J$18)+(K46*$K$17*$K$18)+(L46*$L$17*$L$18)+(M46*$M$17*$M$18)+(N46*$N$17*$N$18)+(O46*$O$17*$O$18)+(P46*$P$17*$P$18)</f>
        <v>82.649999999999991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2:31" x14ac:dyDescent="0.25">
      <c r="B47" s="37"/>
      <c r="C47" s="3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74"/>
    </row>
    <row r="48" spans="2:31" s="8" customFormat="1" x14ac:dyDescent="0.25">
      <c r="B48" s="39" t="s">
        <v>107</v>
      </c>
      <c r="C48" s="9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75"/>
    </row>
    <row r="49" spans="2:17" s="6" customFormat="1" x14ac:dyDescent="0.25">
      <c r="B49" s="41" t="s">
        <v>2</v>
      </c>
      <c r="C49" s="42" t="s">
        <v>25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76"/>
    </row>
    <row r="50" spans="2:17" s="6" customFormat="1" x14ac:dyDescent="0.25">
      <c r="B50" s="44"/>
      <c r="C50" s="45" t="s">
        <v>85</v>
      </c>
      <c r="D50" s="46">
        <v>1</v>
      </c>
      <c r="E50" s="47" t="s">
        <v>54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77"/>
    </row>
    <row r="51" spans="2:17" s="6" customFormat="1" x14ac:dyDescent="0.25">
      <c r="B51" s="44"/>
      <c r="C51" s="48" t="s">
        <v>86</v>
      </c>
      <c r="D51" s="49">
        <v>2</v>
      </c>
      <c r="E51" s="47" t="s">
        <v>110</v>
      </c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77"/>
    </row>
    <row r="52" spans="2:17" s="6" customFormat="1" x14ac:dyDescent="0.25">
      <c r="B52" s="44"/>
      <c r="C52" s="48"/>
      <c r="D52" s="49">
        <v>3</v>
      </c>
      <c r="E52" s="47" t="s">
        <v>57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77"/>
    </row>
    <row r="53" spans="2:17" s="6" customFormat="1" x14ac:dyDescent="0.25">
      <c r="B53" s="44"/>
      <c r="C53" s="48"/>
      <c r="D53" s="49">
        <v>4</v>
      </c>
      <c r="E53" s="47" t="s">
        <v>56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77"/>
    </row>
    <row r="54" spans="2:17" s="6" customFormat="1" x14ac:dyDescent="0.25">
      <c r="B54" s="50"/>
      <c r="C54" s="51"/>
      <c r="D54" s="52">
        <v>5</v>
      </c>
      <c r="E54" s="53" t="s">
        <v>55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78"/>
    </row>
    <row r="55" spans="2:17" s="6" customFormat="1" x14ac:dyDescent="0.25">
      <c r="B55" s="41" t="s">
        <v>8</v>
      </c>
      <c r="C55" s="42" t="s">
        <v>68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76"/>
    </row>
    <row r="56" spans="2:17" s="6" customFormat="1" x14ac:dyDescent="0.25">
      <c r="B56" s="44"/>
      <c r="C56" s="54" t="s">
        <v>10</v>
      </c>
      <c r="D56" s="46">
        <v>1</v>
      </c>
      <c r="E56" s="55" t="s">
        <v>60</v>
      </c>
      <c r="F56" s="55"/>
      <c r="G56" s="55" t="s">
        <v>61</v>
      </c>
      <c r="H56" s="55"/>
      <c r="I56" s="55"/>
      <c r="J56" s="55"/>
      <c r="K56" s="55"/>
      <c r="L56" s="55"/>
      <c r="M56" s="55"/>
      <c r="N56" s="55"/>
      <c r="O56" s="55"/>
      <c r="P56" s="55"/>
      <c r="Q56" s="79"/>
    </row>
    <row r="57" spans="2:17" s="6" customFormat="1" x14ac:dyDescent="0.25">
      <c r="B57" s="44"/>
      <c r="C57" s="48"/>
      <c r="D57" s="49">
        <v>2</v>
      </c>
      <c r="E57" s="47" t="s">
        <v>58</v>
      </c>
      <c r="F57" s="47"/>
      <c r="G57" s="56" t="s">
        <v>111</v>
      </c>
      <c r="H57" s="47"/>
      <c r="I57" s="47"/>
      <c r="J57" s="47"/>
      <c r="K57" s="47"/>
      <c r="L57" s="47"/>
      <c r="M57" s="47"/>
      <c r="N57" s="47"/>
      <c r="O57" s="47"/>
      <c r="P57" s="47"/>
      <c r="Q57" s="77"/>
    </row>
    <row r="58" spans="2:17" s="6" customFormat="1" x14ac:dyDescent="0.25">
      <c r="B58" s="44"/>
      <c r="C58" s="51"/>
      <c r="D58" s="52">
        <v>3</v>
      </c>
      <c r="E58" s="53" t="s">
        <v>59</v>
      </c>
      <c r="F58" s="53"/>
      <c r="G58" s="57" t="s">
        <v>102</v>
      </c>
      <c r="H58" s="53"/>
      <c r="I58" s="53"/>
      <c r="J58" s="53"/>
      <c r="K58" s="53"/>
      <c r="L58" s="53"/>
      <c r="M58" s="53"/>
      <c r="N58" s="53"/>
      <c r="O58" s="53"/>
      <c r="P58" s="53"/>
      <c r="Q58" s="78"/>
    </row>
    <row r="59" spans="2:17" s="6" customFormat="1" x14ac:dyDescent="0.25">
      <c r="B59" s="44"/>
      <c r="C59" s="54" t="s">
        <v>11</v>
      </c>
      <c r="D59" s="46">
        <v>1</v>
      </c>
      <c r="E59" s="55" t="s">
        <v>63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79"/>
    </row>
    <row r="60" spans="2:17" s="6" customFormat="1" x14ac:dyDescent="0.25">
      <c r="B60" s="44"/>
      <c r="C60" s="48" t="s">
        <v>65</v>
      </c>
      <c r="D60" s="49">
        <v>2</v>
      </c>
      <c r="E60" s="47" t="s">
        <v>62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77"/>
    </row>
    <row r="61" spans="2:17" s="6" customFormat="1" x14ac:dyDescent="0.25">
      <c r="B61" s="44"/>
      <c r="C61" s="51" t="s">
        <v>66</v>
      </c>
      <c r="D61" s="52">
        <v>3</v>
      </c>
      <c r="E61" s="53" t="s">
        <v>64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78"/>
    </row>
    <row r="62" spans="2:17" s="6" customFormat="1" x14ac:dyDescent="0.25">
      <c r="B62" s="44"/>
      <c r="C62" s="48" t="s">
        <v>12</v>
      </c>
      <c r="D62" s="46">
        <v>1</v>
      </c>
      <c r="E62" s="47" t="s">
        <v>117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77"/>
    </row>
    <row r="63" spans="2:17" s="6" customFormat="1" x14ac:dyDescent="0.25">
      <c r="B63" s="44"/>
      <c r="C63" s="48"/>
      <c r="D63" s="49">
        <v>2</v>
      </c>
      <c r="E63" s="47" t="s">
        <v>116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77"/>
    </row>
    <row r="64" spans="2:17" s="6" customFormat="1" x14ac:dyDescent="0.25">
      <c r="B64" s="50"/>
      <c r="C64" s="51"/>
      <c r="D64" s="52">
        <v>3</v>
      </c>
      <c r="E64" s="53" t="s">
        <v>67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78"/>
    </row>
    <row r="65" spans="2:17" s="6" customFormat="1" x14ac:dyDescent="0.25">
      <c r="B65" s="41" t="s">
        <v>13</v>
      </c>
      <c r="C65" s="42" t="s">
        <v>24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76"/>
    </row>
    <row r="66" spans="2:17" s="6" customFormat="1" x14ac:dyDescent="0.25">
      <c r="B66" s="44"/>
      <c r="C66" s="48" t="s">
        <v>69</v>
      </c>
      <c r="D66" s="46">
        <v>1</v>
      </c>
      <c r="E66" s="47" t="s">
        <v>72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77"/>
    </row>
    <row r="67" spans="2:17" s="6" customFormat="1" x14ac:dyDescent="0.25">
      <c r="B67" s="44"/>
      <c r="C67" s="48" t="s">
        <v>70</v>
      </c>
      <c r="D67" s="49">
        <v>2</v>
      </c>
      <c r="E67" s="47" t="s">
        <v>74</v>
      </c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77"/>
    </row>
    <row r="68" spans="2:17" s="6" customFormat="1" x14ac:dyDescent="0.25">
      <c r="B68" s="50"/>
      <c r="C68" s="51" t="s">
        <v>71</v>
      </c>
      <c r="D68" s="52">
        <v>3</v>
      </c>
      <c r="E68" s="53" t="s">
        <v>73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78"/>
    </row>
    <row r="69" spans="2:17" s="6" customFormat="1" x14ac:dyDescent="0.25">
      <c r="B69" s="41" t="s">
        <v>17</v>
      </c>
      <c r="C69" s="42" t="s">
        <v>23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76"/>
    </row>
    <row r="70" spans="2:17" s="6" customFormat="1" x14ac:dyDescent="0.25">
      <c r="B70" s="44"/>
      <c r="C70" s="46" t="s">
        <v>10</v>
      </c>
      <c r="D70" s="46">
        <v>1</v>
      </c>
      <c r="E70" s="55" t="s">
        <v>75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79"/>
    </row>
    <row r="71" spans="2:17" s="6" customFormat="1" x14ac:dyDescent="0.25">
      <c r="B71" s="44"/>
      <c r="C71" s="49"/>
      <c r="D71" s="49">
        <v>2</v>
      </c>
      <c r="E71" s="47" t="s">
        <v>93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77"/>
    </row>
    <row r="72" spans="2:17" s="6" customFormat="1" x14ac:dyDescent="0.25">
      <c r="B72" s="44"/>
      <c r="C72" s="49"/>
      <c r="D72" s="49">
        <v>3</v>
      </c>
      <c r="E72" s="47" t="s">
        <v>76</v>
      </c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77"/>
    </row>
    <row r="73" spans="2:17" s="6" customFormat="1" x14ac:dyDescent="0.25">
      <c r="B73" s="44"/>
      <c r="C73" s="49"/>
      <c r="D73" s="49">
        <v>4</v>
      </c>
      <c r="E73" s="47" t="s">
        <v>95</v>
      </c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77"/>
    </row>
    <row r="74" spans="2:17" s="6" customFormat="1" x14ac:dyDescent="0.25">
      <c r="B74" s="44"/>
      <c r="C74" s="52"/>
      <c r="D74" s="52">
        <v>5</v>
      </c>
      <c r="E74" s="53" t="s">
        <v>77</v>
      </c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78"/>
    </row>
    <row r="75" spans="2:17" s="6" customFormat="1" x14ac:dyDescent="0.25">
      <c r="B75" s="44"/>
      <c r="C75" s="46" t="s">
        <v>11</v>
      </c>
      <c r="D75" s="46">
        <v>1</v>
      </c>
      <c r="E75" s="55" t="s">
        <v>103</v>
      </c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79"/>
    </row>
    <row r="76" spans="2:17" s="6" customFormat="1" x14ac:dyDescent="0.25">
      <c r="B76" s="44"/>
      <c r="C76" s="49"/>
      <c r="D76" s="49">
        <v>2</v>
      </c>
      <c r="E76" s="47" t="s">
        <v>104</v>
      </c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77"/>
    </row>
    <row r="77" spans="2:17" s="6" customFormat="1" x14ac:dyDescent="0.25">
      <c r="B77" s="44"/>
      <c r="C77" s="49"/>
      <c r="D77" s="49">
        <v>3</v>
      </c>
      <c r="E77" s="47" t="s">
        <v>89</v>
      </c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77"/>
    </row>
    <row r="78" spans="2:17" s="6" customFormat="1" x14ac:dyDescent="0.25">
      <c r="B78" s="44"/>
      <c r="C78" s="49"/>
      <c r="D78" s="49">
        <v>4</v>
      </c>
      <c r="E78" s="47" t="s">
        <v>96</v>
      </c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77"/>
    </row>
    <row r="79" spans="2:17" s="6" customFormat="1" x14ac:dyDescent="0.25">
      <c r="B79" s="44"/>
      <c r="C79" s="52"/>
      <c r="D79" s="52">
        <v>5</v>
      </c>
      <c r="E79" s="53" t="s">
        <v>105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78"/>
    </row>
    <row r="80" spans="2:17" s="6" customFormat="1" x14ac:dyDescent="0.25">
      <c r="B80" s="44"/>
      <c r="C80" s="58" t="s">
        <v>112</v>
      </c>
      <c r="D80" s="58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76"/>
    </row>
    <row r="81" spans="2:17" s="6" customFormat="1" x14ac:dyDescent="0.25">
      <c r="B81" s="44"/>
      <c r="C81" s="49"/>
      <c r="D81" s="49">
        <v>1</v>
      </c>
      <c r="E81" s="47" t="s">
        <v>90</v>
      </c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77"/>
    </row>
    <row r="82" spans="2:17" s="6" customFormat="1" x14ac:dyDescent="0.25">
      <c r="B82" s="44"/>
      <c r="C82" s="49"/>
      <c r="D82" s="49">
        <v>2</v>
      </c>
      <c r="E82" s="47" t="s">
        <v>94</v>
      </c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77"/>
    </row>
    <row r="83" spans="2:17" s="6" customFormat="1" x14ac:dyDescent="0.25">
      <c r="B83" s="44"/>
      <c r="C83" s="49"/>
      <c r="D83" s="49">
        <v>3</v>
      </c>
      <c r="E83" s="47" t="s">
        <v>92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77"/>
    </row>
    <row r="84" spans="2:17" s="6" customFormat="1" x14ac:dyDescent="0.25">
      <c r="B84" s="44"/>
      <c r="C84" s="49"/>
      <c r="D84" s="49">
        <v>4</v>
      </c>
      <c r="E84" s="47" t="s">
        <v>97</v>
      </c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77"/>
    </row>
    <row r="85" spans="2:17" s="6" customFormat="1" x14ac:dyDescent="0.25">
      <c r="B85" s="50"/>
      <c r="C85" s="52"/>
      <c r="D85" s="52">
        <v>5</v>
      </c>
      <c r="E85" s="53" t="s">
        <v>91</v>
      </c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78"/>
    </row>
    <row r="86" spans="2:17" s="6" customFormat="1" x14ac:dyDescent="0.25">
      <c r="B86" s="41" t="s">
        <v>20</v>
      </c>
      <c r="C86" s="54" t="s">
        <v>21</v>
      </c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79"/>
    </row>
    <row r="87" spans="2:17" s="6" customFormat="1" x14ac:dyDescent="0.25">
      <c r="B87" s="50"/>
      <c r="C87" s="51"/>
      <c r="D87" s="53" t="s">
        <v>108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78"/>
    </row>
    <row r="88" spans="2:17" s="6" customFormat="1" x14ac:dyDescent="0.25">
      <c r="B88" s="59" t="s">
        <v>18</v>
      </c>
      <c r="C88" s="60" t="s">
        <v>22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80"/>
    </row>
    <row r="89" spans="2:17" s="6" customFormat="1" x14ac:dyDescent="0.25">
      <c r="B89" s="59" t="s">
        <v>98</v>
      </c>
      <c r="C89" s="60" t="s">
        <v>99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80"/>
    </row>
    <row r="90" spans="2:17" s="8" customFormat="1" x14ac:dyDescent="0.25">
      <c r="B90" s="62" t="s">
        <v>19</v>
      </c>
      <c r="C90" s="50" t="s">
        <v>109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81"/>
    </row>
    <row r="91" spans="2:17" s="6" customFormat="1" x14ac:dyDescent="0.25">
      <c r="Q91" s="67"/>
    </row>
  </sheetData>
  <mergeCells count="10">
    <mergeCell ref="Q14:Q16"/>
    <mergeCell ref="N14:O14"/>
    <mergeCell ref="D15:G15"/>
    <mergeCell ref="H15:J15"/>
    <mergeCell ref="K15:M15"/>
    <mergeCell ref="N15:O15"/>
    <mergeCell ref="D14:G14"/>
    <mergeCell ref="H14:J14"/>
    <mergeCell ref="K14:M14"/>
    <mergeCell ref="P14:P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93"/>
  <sheetViews>
    <sheetView workbookViewId="0">
      <selection activeCell="B6" sqref="B6"/>
    </sheetView>
  </sheetViews>
  <sheetFormatPr defaultColWidth="9.109375" defaultRowHeight="13.8" x14ac:dyDescent="0.25"/>
  <cols>
    <col min="1" max="1" width="9.109375" style="1"/>
    <col min="2" max="2" width="40.88671875" style="1" customWidth="1"/>
    <col min="3" max="4" width="6.6640625" style="3" customWidth="1"/>
    <col min="5" max="5" width="7" style="3" customWidth="1"/>
    <col min="6" max="6" width="5.88671875" style="3" customWidth="1"/>
    <col min="7" max="7" width="6.6640625" style="3" customWidth="1"/>
    <col min="8" max="8" width="6.33203125" style="3" customWidth="1"/>
    <col min="9" max="9" width="11" style="3" customWidth="1"/>
    <col min="10" max="10" width="10.44140625" style="3" customWidth="1"/>
    <col min="11" max="11" width="8.44140625" style="3" customWidth="1"/>
    <col min="12" max="12" width="12.109375" style="3" customWidth="1"/>
    <col min="13" max="13" width="7.88671875" style="3" customWidth="1"/>
    <col min="14" max="14" width="7" style="3" customWidth="1"/>
    <col min="15" max="15" width="14.44140625" style="3" customWidth="1"/>
    <col min="16" max="16" width="9.33203125" style="66" customWidth="1"/>
    <col min="17" max="17" width="21.88671875" style="1" customWidth="1"/>
    <col min="18" max="21" width="9.109375" style="1"/>
    <col min="22" max="22" width="10.6640625" style="1" bestFit="1" customWidth="1"/>
    <col min="23" max="23" width="9.109375" style="1"/>
    <col min="24" max="24" width="11.109375" style="1" bestFit="1" customWidth="1"/>
    <col min="25" max="25" width="10.33203125" style="1" bestFit="1" customWidth="1"/>
    <col min="26" max="26" width="9.109375" style="1"/>
    <col min="27" max="27" width="12.88671875" style="1" bestFit="1" customWidth="1"/>
    <col min="28" max="28" width="10.6640625" style="1" bestFit="1" customWidth="1"/>
    <col min="29" max="29" width="8.33203125" style="1" bestFit="1" customWidth="1"/>
    <col min="30" max="30" width="14.44140625" style="1" customWidth="1"/>
    <col min="31" max="16384" width="9.109375" style="1"/>
  </cols>
  <sheetData>
    <row r="2" spans="2:30" x14ac:dyDescent="0.25">
      <c r="B2" s="1" t="s">
        <v>0</v>
      </c>
    </row>
    <row r="4" spans="2:30" x14ac:dyDescent="0.25">
      <c r="B4" s="118" t="s">
        <v>1</v>
      </c>
    </row>
    <row r="6" spans="2:30" ht="17.399999999999999" x14ac:dyDescent="0.3">
      <c r="B6" s="119" t="s">
        <v>127</v>
      </c>
    </row>
    <row r="8" spans="2:30" x14ac:dyDescent="0.25">
      <c r="B8" s="1" t="s">
        <v>79</v>
      </c>
      <c r="C8" s="5" t="s">
        <v>78</v>
      </c>
    </row>
    <row r="9" spans="2:30" x14ac:dyDescent="0.25">
      <c r="C9" s="2" t="s">
        <v>80</v>
      </c>
    </row>
    <row r="10" spans="2:30" s="6" customFormat="1" x14ac:dyDescent="0.25">
      <c r="C10" s="6" t="s">
        <v>81</v>
      </c>
      <c r="E10" s="6">
        <v>50</v>
      </c>
      <c r="F10" s="6" t="s">
        <v>82</v>
      </c>
      <c r="P10" s="67"/>
    </row>
    <row r="11" spans="2:30" s="6" customFormat="1" x14ac:dyDescent="0.25">
      <c r="C11" s="6" t="s">
        <v>83</v>
      </c>
      <c r="E11" s="6">
        <v>80</v>
      </c>
      <c r="F11" s="6" t="s">
        <v>84</v>
      </c>
      <c r="P11" s="67"/>
    </row>
    <row r="12" spans="2:30" s="6" customFormat="1" x14ac:dyDescent="0.25">
      <c r="C12" s="6" t="s">
        <v>106</v>
      </c>
      <c r="P12" s="67"/>
    </row>
    <row r="13" spans="2:30" s="6" customFormat="1" x14ac:dyDescent="0.25">
      <c r="P13" s="67"/>
    </row>
    <row r="14" spans="2:30" s="8" customFormat="1" ht="17.25" customHeight="1" x14ac:dyDescent="0.25">
      <c r="B14" s="116" t="s">
        <v>118</v>
      </c>
      <c r="C14" s="104" t="s">
        <v>2</v>
      </c>
      <c r="D14" s="112"/>
      <c r="E14" s="112"/>
      <c r="F14" s="105"/>
      <c r="G14" s="104" t="s">
        <v>8</v>
      </c>
      <c r="H14" s="112"/>
      <c r="I14" s="105"/>
      <c r="J14" s="104" t="s">
        <v>13</v>
      </c>
      <c r="K14" s="112"/>
      <c r="L14" s="105"/>
      <c r="M14" s="104" t="s">
        <v>17</v>
      </c>
      <c r="N14" s="105"/>
      <c r="O14" s="113" t="s">
        <v>88</v>
      </c>
      <c r="P14" s="101" t="s">
        <v>19</v>
      </c>
      <c r="Q14" s="114" t="s">
        <v>119</v>
      </c>
    </row>
    <row r="15" spans="2:30" ht="28.5" customHeight="1" x14ac:dyDescent="0.25">
      <c r="B15" s="117"/>
      <c r="C15" s="106" t="s">
        <v>3</v>
      </c>
      <c r="D15" s="107"/>
      <c r="E15" s="107"/>
      <c r="F15" s="108"/>
      <c r="G15" s="109" t="s">
        <v>9</v>
      </c>
      <c r="H15" s="110"/>
      <c r="I15" s="111"/>
      <c r="J15" s="109" t="s">
        <v>9</v>
      </c>
      <c r="K15" s="110"/>
      <c r="L15" s="111"/>
      <c r="M15" s="109" t="s">
        <v>3</v>
      </c>
      <c r="N15" s="111"/>
      <c r="O15" s="113"/>
      <c r="P15" s="102"/>
      <c r="Q15" s="115"/>
    </row>
    <row r="16" spans="2:30" s="14" customFormat="1" ht="23.25" customHeight="1" x14ac:dyDescent="0.25">
      <c r="B16" s="64"/>
      <c r="C16" s="11" t="s">
        <v>4</v>
      </c>
      <c r="D16" s="12" t="s">
        <v>5</v>
      </c>
      <c r="E16" s="12" t="s">
        <v>6</v>
      </c>
      <c r="F16" s="13" t="s">
        <v>7</v>
      </c>
      <c r="G16" s="11" t="s">
        <v>115</v>
      </c>
      <c r="H16" s="12" t="s">
        <v>114</v>
      </c>
      <c r="I16" s="13" t="s">
        <v>12</v>
      </c>
      <c r="J16" s="11" t="s">
        <v>14</v>
      </c>
      <c r="K16" s="12" t="s">
        <v>15</v>
      </c>
      <c r="L16" s="13" t="s">
        <v>16</v>
      </c>
      <c r="M16" s="11" t="s">
        <v>115</v>
      </c>
      <c r="N16" s="12" t="s">
        <v>114</v>
      </c>
      <c r="O16" s="65" t="s">
        <v>113</v>
      </c>
      <c r="P16" s="103"/>
      <c r="Q16" s="115"/>
      <c r="AD16" s="15"/>
    </row>
    <row r="17" spans="2:30" s="2" customFormat="1" x14ac:dyDescent="0.3">
      <c r="B17" s="82" t="s">
        <v>87</v>
      </c>
      <c r="C17" s="83">
        <v>0.95</v>
      </c>
      <c r="D17" s="84">
        <v>0.85</v>
      </c>
      <c r="E17" s="84">
        <v>0.5</v>
      </c>
      <c r="F17" s="85">
        <v>0.5</v>
      </c>
      <c r="G17" s="83">
        <v>0.3</v>
      </c>
      <c r="H17" s="84">
        <v>0.85</v>
      </c>
      <c r="I17" s="85">
        <v>0.6</v>
      </c>
      <c r="J17" s="83">
        <v>0.95</v>
      </c>
      <c r="K17" s="84">
        <v>0.95</v>
      </c>
      <c r="L17" s="85">
        <v>0.6</v>
      </c>
      <c r="M17" s="83">
        <v>0.95</v>
      </c>
      <c r="N17" s="85">
        <v>0.95</v>
      </c>
      <c r="O17" s="85">
        <v>0.95</v>
      </c>
      <c r="P17" s="68"/>
      <c r="Q17" s="88"/>
    </row>
    <row r="18" spans="2:30" s="2" customFormat="1" x14ac:dyDescent="0.3">
      <c r="B18" s="82" t="s">
        <v>98</v>
      </c>
      <c r="C18" s="83">
        <v>5</v>
      </c>
      <c r="D18" s="84">
        <v>2</v>
      </c>
      <c r="E18" s="84">
        <v>1</v>
      </c>
      <c r="F18" s="85">
        <v>1</v>
      </c>
      <c r="G18" s="83">
        <v>1</v>
      </c>
      <c r="H18" s="84">
        <v>2</v>
      </c>
      <c r="I18" s="85">
        <v>1</v>
      </c>
      <c r="J18" s="83">
        <v>2</v>
      </c>
      <c r="K18" s="84">
        <v>2</v>
      </c>
      <c r="L18" s="85">
        <v>3</v>
      </c>
      <c r="M18" s="83">
        <v>5</v>
      </c>
      <c r="N18" s="85">
        <v>5</v>
      </c>
      <c r="O18" s="85">
        <v>5</v>
      </c>
      <c r="P18" s="69"/>
      <c r="Q18" s="88"/>
    </row>
    <row r="19" spans="2:30" s="2" customFormat="1" x14ac:dyDescent="0.3">
      <c r="B19" s="18"/>
      <c r="C19" s="19"/>
      <c r="D19" s="20"/>
      <c r="E19" s="20"/>
      <c r="F19" s="21"/>
      <c r="G19" s="19"/>
      <c r="H19" s="20"/>
      <c r="I19" s="21"/>
      <c r="J19" s="19"/>
      <c r="K19" s="20"/>
      <c r="L19" s="21"/>
      <c r="M19" s="19"/>
      <c r="N19" s="21"/>
      <c r="O19" s="21"/>
      <c r="P19" s="69"/>
      <c r="Q19" s="88"/>
    </row>
    <row r="20" spans="2:30" x14ac:dyDescent="0.25">
      <c r="B20" s="22" t="s">
        <v>120</v>
      </c>
      <c r="C20" s="24"/>
      <c r="D20" s="25"/>
      <c r="E20" s="25"/>
      <c r="F20" s="26"/>
      <c r="G20" s="24"/>
      <c r="H20" s="25"/>
      <c r="I20" s="26"/>
      <c r="J20" s="24"/>
      <c r="K20" s="25"/>
      <c r="L20" s="26"/>
      <c r="M20" s="24"/>
      <c r="N20" s="26"/>
      <c r="O20" s="26"/>
      <c r="P20" s="70"/>
      <c r="Q20" s="89"/>
    </row>
    <row r="21" spans="2:30" s="86" customFormat="1" ht="15" x14ac:dyDescent="0.25">
      <c r="B21" s="27" t="s">
        <v>122</v>
      </c>
      <c r="C21" s="29">
        <v>3</v>
      </c>
      <c r="D21" s="30">
        <v>2</v>
      </c>
      <c r="E21" s="30">
        <v>2</v>
      </c>
      <c r="F21" s="31">
        <v>2</v>
      </c>
      <c r="G21" s="29">
        <v>3</v>
      </c>
      <c r="H21" s="30">
        <v>2</v>
      </c>
      <c r="I21" s="31">
        <v>1</v>
      </c>
      <c r="J21" s="29">
        <v>2</v>
      </c>
      <c r="K21" s="30">
        <v>2</v>
      </c>
      <c r="L21" s="31">
        <v>2</v>
      </c>
      <c r="M21" s="29">
        <v>1</v>
      </c>
      <c r="N21" s="31">
        <v>1</v>
      </c>
      <c r="O21" s="31">
        <v>1</v>
      </c>
      <c r="P21" s="71">
        <f>(C21*$C$17*$C$18)+(D21*$D$17*$D$18)+(E21*$E$17*$E$18)+(F21*$F$17*$F$18)+(G21*$G$17*$G$18)+(H21*$H$17*$H$18)+(I21*$I$17*$I$18)+(J21*$J$17*$J$18)+(K21*$K$17*$K$18)+(L21*$L$17*$L$18)+(M21*$M$17*$M$18)+(N21*$N$17*$N$18)+(O21*$O$17*$O$18)</f>
        <v>50</v>
      </c>
      <c r="Q21" s="90" t="str">
        <f>IF(P21&lt;=50,"Life Line",IF(P21&lt;=80,"uncertain", IF(P21&gt;=80,"non Life Line","ERROR")))</f>
        <v>Life Line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2:30" s="86" customFormat="1" ht="15" x14ac:dyDescent="0.25">
      <c r="B22" s="27" t="s">
        <v>123</v>
      </c>
      <c r="C22" s="29">
        <v>3</v>
      </c>
      <c r="D22" s="30">
        <v>2</v>
      </c>
      <c r="E22" s="30">
        <v>2</v>
      </c>
      <c r="F22" s="31">
        <v>2</v>
      </c>
      <c r="G22" s="29">
        <v>2</v>
      </c>
      <c r="H22" s="30">
        <v>2</v>
      </c>
      <c r="I22" s="31">
        <v>2</v>
      </c>
      <c r="J22" s="29">
        <v>2</v>
      </c>
      <c r="K22" s="30">
        <v>2</v>
      </c>
      <c r="L22" s="31">
        <v>2</v>
      </c>
      <c r="M22" s="29">
        <v>1</v>
      </c>
      <c r="N22" s="31">
        <v>1</v>
      </c>
      <c r="O22" s="31">
        <v>1</v>
      </c>
      <c r="P22" s="71">
        <f>(C22*$C$17*$C$18)+(D22*$D$17*$D$18)+(E22*$E$17*$E$18)+(F22*$F$17*$F$18)+(G22*$G$17*$G$18)+(H22*$H$17*$H$18)+(I22*$I$17*$I$18)+(J22*$J$17*$J$18)+(K22*$K$17*$K$18)+(L22*$L$17*$L$18)+(M22*$M$17*$M$18)+(N22*$N$17*$N$18)+(O22*$O$17*$O$18)</f>
        <v>50.3</v>
      </c>
      <c r="Q22" s="90" t="str">
        <f t="shared" ref="Q22:Q48" si="0">IF(P22&lt;=50,"Life Line",IF(P22&lt;=80,"uncertain", IF(P22&gt;=80,"non Life Line","ERROR")))</f>
        <v>uncertain</v>
      </c>
      <c r="R22" s="30"/>
      <c r="S22" s="87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2:30" s="86" customFormat="1" ht="15" x14ac:dyDescent="0.25">
      <c r="B23" s="27" t="s">
        <v>124</v>
      </c>
      <c r="C23" s="29">
        <v>4</v>
      </c>
      <c r="D23" s="30">
        <v>3</v>
      </c>
      <c r="E23" s="30">
        <v>2</v>
      </c>
      <c r="F23" s="31">
        <v>1</v>
      </c>
      <c r="G23" s="29">
        <v>3</v>
      </c>
      <c r="H23" s="30">
        <v>2</v>
      </c>
      <c r="I23" s="31">
        <v>3</v>
      </c>
      <c r="J23" s="29">
        <v>3</v>
      </c>
      <c r="K23" s="30">
        <v>3</v>
      </c>
      <c r="L23" s="31">
        <v>3</v>
      </c>
      <c r="M23" s="29">
        <v>2</v>
      </c>
      <c r="N23" s="31">
        <v>2</v>
      </c>
      <c r="O23" s="31">
        <v>1</v>
      </c>
      <c r="P23" s="71">
        <f>(C23*$C$17*$C$18)+(D23*$D$17*$D$18)+(E23*$E$17*$E$18)+(F23*$F$17*$F$18)+(G23*$G$17*$G$18)+(H23*$H$17*$H$18)+(I23*$I$17*$I$18)+(J23*$J$17*$J$18)+(K23*$K$17*$K$18)+(L23*$L$17*$L$18)+(M23*$M$17*$M$18)+(N23*$N$17*$N$18)+(O23*$O$17*$O$18)</f>
        <v>72.25</v>
      </c>
      <c r="Q23" s="90" t="str">
        <f t="shared" si="0"/>
        <v>uncertain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2:30" s="86" customFormat="1" ht="15" x14ac:dyDescent="0.25">
      <c r="B24" s="27" t="s">
        <v>125</v>
      </c>
      <c r="C24" s="29">
        <v>5</v>
      </c>
      <c r="D24" s="30">
        <v>4</v>
      </c>
      <c r="E24" s="30">
        <v>2</v>
      </c>
      <c r="F24" s="31">
        <v>4</v>
      </c>
      <c r="G24" s="29">
        <v>3</v>
      </c>
      <c r="H24" s="30">
        <v>2</v>
      </c>
      <c r="I24" s="31">
        <v>3</v>
      </c>
      <c r="J24" s="29">
        <v>3</v>
      </c>
      <c r="K24" s="30">
        <v>3</v>
      </c>
      <c r="L24" s="31">
        <v>3</v>
      </c>
      <c r="M24" s="29">
        <v>2</v>
      </c>
      <c r="N24" s="31">
        <v>2</v>
      </c>
      <c r="O24" s="31">
        <v>1</v>
      </c>
      <c r="P24" s="71">
        <f>(C24*$C$17*$C$18)+(D24*$D$17*$D$18)+(E24*$E$17*$E$18)+(F24*$F$17*$F$18)+(G24*$G$17*$G$18)+(H24*$H$17*$H$18)+(I24*$I$17*$I$18)+(J24*$J$17*$J$18)+(K24*$K$17*$K$18)+(L24*$L$17*$L$18)+(M24*$M$17*$M$18)+(N24*$N$17*$N$18)+(O24*$O$17*$O$18)</f>
        <v>80.199999999999989</v>
      </c>
      <c r="Q24" s="90" t="str">
        <f t="shared" si="0"/>
        <v>non Life Line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2:30" s="86" customFormat="1" ht="15" x14ac:dyDescent="0.25">
      <c r="B25" s="91"/>
      <c r="C25" s="92"/>
      <c r="D25" s="93"/>
      <c r="E25" s="93"/>
      <c r="F25" s="94"/>
      <c r="G25" s="92"/>
      <c r="H25" s="93"/>
      <c r="I25" s="94"/>
      <c r="J25" s="92"/>
      <c r="K25" s="93"/>
      <c r="L25" s="94"/>
      <c r="M25" s="92"/>
      <c r="N25" s="94"/>
      <c r="O25" s="94"/>
      <c r="P25" s="95"/>
      <c r="Q25" s="96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2:30" s="86" customFormat="1" ht="15" x14ac:dyDescent="0.25">
      <c r="B26" s="27" t="s">
        <v>121</v>
      </c>
      <c r="C26" s="29"/>
      <c r="D26" s="30"/>
      <c r="E26" s="30"/>
      <c r="F26" s="31"/>
      <c r="G26" s="29"/>
      <c r="H26" s="30"/>
      <c r="I26" s="31"/>
      <c r="J26" s="29"/>
      <c r="K26" s="30"/>
      <c r="L26" s="31"/>
      <c r="M26" s="29"/>
      <c r="N26" s="31"/>
      <c r="O26" s="31"/>
      <c r="P26" s="71">
        <f t="shared" ref="P26:P48" si="1">(C26*$C$17*$C$18)+(D26*$D$17*$D$18)+(E26*$E$17*$E$18)+(F26*$F$17*$F$18)+(G26*$G$17*$G$18)+(H26*$H$17*$H$18)+(I26*$I$17*$I$18)+(J26*$J$17*$J$18)+(K26*$K$17*$K$18)+(L26*$L$17*$L$18)+(M26*$M$17*$M$18)+(N26*$N$17*$N$18)+(O26*$O$17*$O$18)</f>
        <v>0</v>
      </c>
      <c r="Q26" s="90" t="str">
        <f t="shared" si="0"/>
        <v>Life Line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2:30" s="86" customFormat="1" ht="15" x14ac:dyDescent="0.25">
      <c r="B27" s="27"/>
      <c r="C27" s="29"/>
      <c r="D27" s="30"/>
      <c r="E27" s="30"/>
      <c r="F27" s="31"/>
      <c r="G27" s="29"/>
      <c r="H27" s="30"/>
      <c r="I27" s="31"/>
      <c r="J27" s="29"/>
      <c r="K27" s="30"/>
      <c r="L27" s="31"/>
      <c r="M27" s="29"/>
      <c r="N27" s="31"/>
      <c r="O27" s="31"/>
      <c r="P27" s="71">
        <f t="shared" si="1"/>
        <v>0</v>
      </c>
      <c r="Q27" s="90" t="str">
        <f t="shared" si="0"/>
        <v>Life Line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2:30" s="86" customFormat="1" ht="15" x14ac:dyDescent="0.25">
      <c r="B28" s="27"/>
      <c r="C28" s="29"/>
      <c r="D28" s="30"/>
      <c r="E28" s="30"/>
      <c r="F28" s="31"/>
      <c r="G28" s="29"/>
      <c r="H28" s="30"/>
      <c r="I28" s="31"/>
      <c r="J28" s="29"/>
      <c r="K28" s="30"/>
      <c r="L28" s="31"/>
      <c r="M28" s="29"/>
      <c r="N28" s="31"/>
      <c r="O28" s="31"/>
      <c r="P28" s="71">
        <f t="shared" si="1"/>
        <v>0</v>
      </c>
      <c r="Q28" s="90" t="str">
        <f t="shared" si="0"/>
        <v>Life Line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2:30" s="86" customFormat="1" ht="15" x14ac:dyDescent="0.25">
      <c r="B29" s="27"/>
      <c r="C29" s="29"/>
      <c r="D29" s="30"/>
      <c r="E29" s="30"/>
      <c r="F29" s="31"/>
      <c r="G29" s="29"/>
      <c r="H29" s="30"/>
      <c r="I29" s="31"/>
      <c r="J29" s="29"/>
      <c r="K29" s="30"/>
      <c r="L29" s="31"/>
      <c r="M29" s="29"/>
      <c r="N29" s="31"/>
      <c r="O29" s="31"/>
      <c r="P29" s="71">
        <f t="shared" si="1"/>
        <v>0</v>
      </c>
      <c r="Q29" s="90" t="str">
        <f t="shared" si="0"/>
        <v>Life Line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2:30" s="86" customFormat="1" ht="15" x14ac:dyDescent="0.25">
      <c r="B30" s="27"/>
      <c r="C30" s="29"/>
      <c r="D30" s="30"/>
      <c r="E30" s="30"/>
      <c r="F30" s="31"/>
      <c r="G30" s="29"/>
      <c r="H30" s="30"/>
      <c r="I30" s="31"/>
      <c r="J30" s="29"/>
      <c r="K30" s="30"/>
      <c r="L30" s="31"/>
      <c r="M30" s="29"/>
      <c r="N30" s="31"/>
      <c r="O30" s="31"/>
      <c r="P30" s="71">
        <f t="shared" si="1"/>
        <v>0</v>
      </c>
      <c r="Q30" s="90" t="str">
        <f t="shared" si="0"/>
        <v>Life Line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2:30" s="86" customFormat="1" ht="15" x14ac:dyDescent="0.25">
      <c r="B31" s="27"/>
      <c r="C31" s="29"/>
      <c r="D31" s="30"/>
      <c r="E31" s="30"/>
      <c r="F31" s="31"/>
      <c r="G31" s="29"/>
      <c r="H31" s="30"/>
      <c r="I31" s="31"/>
      <c r="J31" s="29"/>
      <c r="K31" s="30"/>
      <c r="L31" s="31"/>
      <c r="M31" s="29"/>
      <c r="N31" s="31"/>
      <c r="O31" s="31"/>
      <c r="P31" s="71">
        <f t="shared" si="1"/>
        <v>0</v>
      </c>
      <c r="Q31" s="90" t="str">
        <f t="shared" si="0"/>
        <v>Life Line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2:30" s="86" customFormat="1" ht="15" x14ac:dyDescent="0.25">
      <c r="B32" s="27"/>
      <c r="C32" s="29"/>
      <c r="D32" s="30"/>
      <c r="E32" s="30"/>
      <c r="F32" s="31"/>
      <c r="G32" s="29"/>
      <c r="H32" s="30"/>
      <c r="I32" s="31"/>
      <c r="J32" s="29"/>
      <c r="K32" s="30"/>
      <c r="L32" s="31"/>
      <c r="M32" s="29"/>
      <c r="N32" s="31"/>
      <c r="O32" s="31"/>
      <c r="P32" s="71">
        <f t="shared" si="1"/>
        <v>0</v>
      </c>
      <c r="Q32" s="90" t="str">
        <f t="shared" si="0"/>
        <v>Life Line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2:30" s="86" customFormat="1" ht="15" x14ac:dyDescent="0.25">
      <c r="B33" s="27"/>
      <c r="C33" s="29"/>
      <c r="D33" s="30"/>
      <c r="E33" s="30"/>
      <c r="F33" s="31"/>
      <c r="G33" s="29"/>
      <c r="H33" s="30"/>
      <c r="I33" s="31"/>
      <c r="J33" s="29"/>
      <c r="K33" s="30"/>
      <c r="L33" s="31"/>
      <c r="M33" s="29"/>
      <c r="N33" s="31"/>
      <c r="O33" s="31"/>
      <c r="P33" s="71">
        <f t="shared" si="1"/>
        <v>0</v>
      </c>
      <c r="Q33" s="90" t="str">
        <f t="shared" si="0"/>
        <v>Life Line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2:30" s="86" customFormat="1" ht="15" x14ac:dyDescent="0.25">
      <c r="B34" s="27"/>
      <c r="C34" s="29"/>
      <c r="D34" s="30"/>
      <c r="E34" s="30"/>
      <c r="F34" s="31"/>
      <c r="G34" s="29"/>
      <c r="H34" s="30"/>
      <c r="I34" s="31"/>
      <c r="J34" s="29"/>
      <c r="K34" s="30"/>
      <c r="L34" s="31"/>
      <c r="M34" s="29"/>
      <c r="N34" s="31"/>
      <c r="O34" s="31"/>
      <c r="P34" s="71">
        <f t="shared" si="1"/>
        <v>0</v>
      </c>
      <c r="Q34" s="90" t="str">
        <f t="shared" si="0"/>
        <v>Life Line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2:30" s="86" customFormat="1" ht="15" x14ac:dyDescent="0.25">
      <c r="B35" s="27"/>
      <c r="C35" s="29"/>
      <c r="D35" s="30"/>
      <c r="E35" s="30"/>
      <c r="F35" s="31"/>
      <c r="G35" s="29"/>
      <c r="H35" s="30"/>
      <c r="I35" s="31"/>
      <c r="J35" s="29"/>
      <c r="K35" s="30"/>
      <c r="L35" s="31"/>
      <c r="M35" s="29"/>
      <c r="N35" s="31"/>
      <c r="O35" s="31"/>
      <c r="P35" s="71">
        <f t="shared" si="1"/>
        <v>0</v>
      </c>
      <c r="Q35" s="90" t="str">
        <f t="shared" si="0"/>
        <v>Life Line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2:30" s="86" customFormat="1" ht="15" x14ac:dyDescent="0.25">
      <c r="B36" s="27"/>
      <c r="C36" s="29"/>
      <c r="D36" s="30"/>
      <c r="E36" s="30"/>
      <c r="F36" s="31"/>
      <c r="G36" s="29"/>
      <c r="H36" s="30"/>
      <c r="I36" s="31"/>
      <c r="J36" s="29"/>
      <c r="K36" s="30"/>
      <c r="L36" s="31"/>
      <c r="M36" s="29"/>
      <c r="N36" s="31"/>
      <c r="O36" s="31"/>
      <c r="P36" s="71">
        <f t="shared" si="1"/>
        <v>0</v>
      </c>
      <c r="Q36" s="90" t="str">
        <f t="shared" si="0"/>
        <v>Life Line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2:30" s="86" customFormat="1" ht="15" x14ac:dyDescent="0.25">
      <c r="B37" s="27"/>
      <c r="C37" s="29"/>
      <c r="D37" s="30"/>
      <c r="E37" s="30"/>
      <c r="F37" s="31"/>
      <c r="G37" s="29"/>
      <c r="H37" s="30"/>
      <c r="I37" s="31"/>
      <c r="J37" s="29"/>
      <c r="K37" s="30"/>
      <c r="L37" s="31"/>
      <c r="M37" s="29"/>
      <c r="N37" s="31"/>
      <c r="O37" s="31"/>
      <c r="P37" s="71">
        <f t="shared" si="1"/>
        <v>0</v>
      </c>
      <c r="Q37" s="90" t="str">
        <f t="shared" si="0"/>
        <v>Life Line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2:30" s="86" customFormat="1" ht="15" x14ac:dyDescent="0.25">
      <c r="B38" s="27"/>
      <c r="C38" s="29"/>
      <c r="D38" s="30"/>
      <c r="E38" s="30"/>
      <c r="F38" s="31"/>
      <c r="G38" s="29"/>
      <c r="H38" s="30"/>
      <c r="I38" s="31"/>
      <c r="J38" s="29"/>
      <c r="K38" s="30"/>
      <c r="L38" s="31"/>
      <c r="M38" s="29"/>
      <c r="N38" s="31"/>
      <c r="O38" s="31"/>
      <c r="P38" s="71">
        <f t="shared" si="1"/>
        <v>0</v>
      </c>
      <c r="Q38" s="90" t="str">
        <f t="shared" si="0"/>
        <v>Life Line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2:30" s="86" customFormat="1" ht="15" x14ac:dyDescent="0.25">
      <c r="B39" s="27"/>
      <c r="C39" s="29"/>
      <c r="D39" s="30"/>
      <c r="E39" s="30"/>
      <c r="F39" s="31"/>
      <c r="G39" s="29"/>
      <c r="H39" s="30"/>
      <c r="I39" s="31"/>
      <c r="J39" s="29"/>
      <c r="K39" s="30"/>
      <c r="L39" s="31"/>
      <c r="M39" s="29"/>
      <c r="N39" s="31"/>
      <c r="O39" s="31"/>
      <c r="P39" s="71">
        <f t="shared" si="1"/>
        <v>0</v>
      </c>
      <c r="Q39" s="90" t="str">
        <f t="shared" si="0"/>
        <v>Life Line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2:30" s="86" customFormat="1" ht="15" x14ac:dyDescent="0.25">
      <c r="B40" s="27"/>
      <c r="C40" s="29"/>
      <c r="D40" s="30"/>
      <c r="E40" s="30"/>
      <c r="F40" s="31"/>
      <c r="G40" s="29"/>
      <c r="H40" s="30"/>
      <c r="I40" s="31"/>
      <c r="J40" s="29"/>
      <c r="K40" s="30"/>
      <c r="L40" s="31"/>
      <c r="M40" s="29"/>
      <c r="N40" s="31"/>
      <c r="O40" s="31"/>
      <c r="P40" s="71">
        <f t="shared" si="1"/>
        <v>0</v>
      </c>
      <c r="Q40" s="90" t="str">
        <f t="shared" si="0"/>
        <v>Life Line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2:30" s="86" customFormat="1" ht="15" x14ac:dyDescent="0.25">
      <c r="B41" s="27"/>
      <c r="C41" s="29"/>
      <c r="D41" s="30"/>
      <c r="E41" s="30"/>
      <c r="F41" s="31"/>
      <c r="G41" s="29"/>
      <c r="H41" s="30"/>
      <c r="I41" s="31"/>
      <c r="J41" s="29"/>
      <c r="K41" s="30"/>
      <c r="L41" s="31"/>
      <c r="M41" s="29"/>
      <c r="N41" s="31"/>
      <c r="O41" s="31"/>
      <c r="P41" s="71">
        <f t="shared" si="1"/>
        <v>0</v>
      </c>
      <c r="Q41" s="90" t="str">
        <f t="shared" si="0"/>
        <v>Life Line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2:30" s="86" customFormat="1" ht="15" x14ac:dyDescent="0.25">
      <c r="B42" s="27"/>
      <c r="C42" s="29"/>
      <c r="D42" s="30"/>
      <c r="E42" s="30"/>
      <c r="F42" s="31"/>
      <c r="G42" s="29"/>
      <c r="H42" s="30"/>
      <c r="I42" s="31"/>
      <c r="J42" s="29"/>
      <c r="K42" s="30"/>
      <c r="L42" s="31"/>
      <c r="M42" s="29"/>
      <c r="N42" s="31"/>
      <c r="O42" s="31"/>
      <c r="P42" s="71">
        <f t="shared" si="1"/>
        <v>0</v>
      </c>
      <c r="Q42" s="90" t="str">
        <f t="shared" si="0"/>
        <v>Life Line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2:30" s="86" customFormat="1" ht="15" x14ac:dyDescent="0.25">
      <c r="B43" s="27"/>
      <c r="C43" s="29"/>
      <c r="D43" s="30"/>
      <c r="E43" s="30"/>
      <c r="F43" s="31"/>
      <c r="G43" s="29"/>
      <c r="H43" s="30"/>
      <c r="I43" s="31"/>
      <c r="J43" s="29"/>
      <c r="K43" s="30"/>
      <c r="L43" s="31"/>
      <c r="M43" s="29"/>
      <c r="N43" s="31"/>
      <c r="O43" s="31"/>
      <c r="P43" s="71">
        <f t="shared" si="1"/>
        <v>0</v>
      </c>
      <c r="Q43" s="90" t="str">
        <f t="shared" si="0"/>
        <v>Life Line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2:30" s="86" customFormat="1" ht="15" x14ac:dyDescent="0.25">
      <c r="B44" s="27"/>
      <c r="C44" s="29"/>
      <c r="D44" s="30"/>
      <c r="E44" s="30"/>
      <c r="F44" s="31"/>
      <c r="G44" s="29"/>
      <c r="H44" s="30"/>
      <c r="I44" s="31"/>
      <c r="J44" s="29"/>
      <c r="K44" s="30"/>
      <c r="L44" s="31"/>
      <c r="M44" s="29"/>
      <c r="N44" s="31"/>
      <c r="O44" s="31"/>
      <c r="P44" s="71">
        <f t="shared" si="1"/>
        <v>0</v>
      </c>
      <c r="Q44" s="90" t="str">
        <f t="shared" si="0"/>
        <v>Life Line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2:30" s="86" customFormat="1" ht="15" x14ac:dyDescent="0.25">
      <c r="B45" s="27"/>
      <c r="C45" s="29"/>
      <c r="D45" s="30"/>
      <c r="E45" s="30"/>
      <c r="F45" s="31"/>
      <c r="G45" s="29"/>
      <c r="H45" s="30"/>
      <c r="I45" s="31"/>
      <c r="J45" s="29"/>
      <c r="K45" s="30"/>
      <c r="L45" s="31"/>
      <c r="M45" s="29"/>
      <c r="N45" s="31"/>
      <c r="O45" s="31"/>
      <c r="P45" s="71">
        <f t="shared" si="1"/>
        <v>0</v>
      </c>
      <c r="Q45" s="90" t="str">
        <f t="shared" si="0"/>
        <v>Life Line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2:30" s="86" customFormat="1" ht="15" x14ac:dyDescent="0.25">
      <c r="B46" s="27"/>
      <c r="C46" s="29"/>
      <c r="D46" s="30"/>
      <c r="E46" s="30"/>
      <c r="F46" s="31"/>
      <c r="G46" s="29"/>
      <c r="H46" s="30"/>
      <c r="I46" s="31"/>
      <c r="J46" s="29"/>
      <c r="K46" s="30"/>
      <c r="L46" s="31"/>
      <c r="M46" s="29"/>
      <c r="N46" s="31"/>
      <c r="O46" s="31"/>
      <c r="P46" s="71">
        <f t="shared" si="1"/>
        <v>0</v>
      </c>
      <c r="Q46" s="90" t="str">
        <f t="shared" si="0"/>
        <v>Life Line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2:30" s="86" customFormat="1" ht="15" x14ac:dyDescent="0.25">
      <c r="B47" s="27"/>
      <c r="C47" s="29"/>
      <c r="D47" s="30"/>
      <c r="E47" s="30"/>
      <c r="F47" s="31"/>
      <c r="G47" s="29"/>
      <c r="H47" s="30"/>
      <c r="I47" s="31"/>
      <c r="J47" s="29"/>
      <c r="K47" s="30"/>
      <c r="L47" s="31"/>
      <c r="M47" s="29"/>
      <c r="N47" s="31"/>
      <c r="O47" s="31"/>
      <c r="P47" s="71">
        <f t="shared" si="1"/>
        <v>0</v>
      </c>
      <c r="Q47" s="90" t="str">
        <f t="shared" si="0"/>
        <v>Life Line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2:30" s="86" customFormat="1" ht="15" x14ac:dyDescent="0.25">
      <c r="B48" s="32"/>
      <c r="C48" s="34"/>
      <c r="D48" s="35"/>
      <c r="E48" s="35"/>
      <c r="F48" s="36"/>
      <c r="G48" s="34"/>
      <c r="H48" s="35"/>
      <c r="I48" s="36"/>
      <c r="J48" s="34"/>
      <c r="K48" s="35"/>
      <c r="L48" s="36"/>
      <c r="M48" s="34"/>
      <c r="N48" s="36"/>
      <c r="O48" s="36"/>
      <c r="P48" s="71">
        <f t="shared" si="1"/>
        <v>0</v>
      </c>
      <c r="Q48" s="90" t="str">
        <f t="shared" si="0"/>
        <v>Life Line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2:16" x14ac:dyDescent="0.25">
      <c r="B49" s="37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1"/>
      <c r="P49" s="74"/>
    </row>
    <row r="50" spans="2:16" s="8" customFormat="1" x14ac:dyDescent="0.25">
      <c r="B50" s="39" t="s">
        <v>107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75"/>
    </row>
    <row r="51" spans="2:16" s="6" customFormat="1" x14ac:dyDescent="0.25">
      <c r="B51" s="41" t="s">
        <v>2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76"/>
    </row>
    <row r="52" spans="2:16" s="6" customFormat="1" x14ac:dyDescent="0.25">
      <c r="B52" s="44"/>
      <c r="C52" s="46">
        <v>1</v>
      </c>
      <c r="D52" s="47" t="s">
        <v>54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7"/>
    </row>
    <row r="53" spans="2:16" s="6" customFormat="1" x14ac:dyDescent="0.25">
      <c r="B53" s="44"/>
      <c r="C53" s="49">
        <v>2</v>
      </c>
      <c r="D53" s="47" t="s">
        <v>110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77"/>
    </row>
    <row r="54" spans="2:16" s="6" customFormat="1" x14ac:dyDescent="0.25">
      <c r="B54" s="44"/>
      <c r="C54" s="49">
        <v>3</v>
      </c>
      <c r="D54" s="47" t="s">
        <v>57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77"/>
    </row>
    <row r="55" spans="2:16" s="6" customFormat="1" x14ac:dyDescent="0.25">
      <c r="B55" s="44"/>
      <c r="C55" s="49">
        <v>4</v>
      </c>
      <c r="D55" s="47" t="s">
        <v>56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77"/>
    </row>
    <row r="56" spans="2:16" s="6" customFormat="1" x14ac:dyDescent="0.25">
      <c r="B56" s="50"/>
      <c r="C56" s="52">
        <v>5</v>
      </c>
      <c r="D56" s="53" t="s">
        <v>55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78"/>
    </row>
    <row r="57" spans="2:16" s="6" customFormat="1" x14ac:dyDescent="0.25">
      <c r="B57" s="41" t="s">
        <v>8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76"/>
    </row>
    <row r="58" spans="2:16" s="6" customFormat="1" x14ac:dyDescent="0.25">
      <c r="B58" s="44"/>
      <c r="C58" s="46">
        <v>1</v>
      </c>
      <c r="D58" s="55" t="s">
        <v>60</v>
      </c>
      <c r="E58" s="55"/>
      <c r="F58" s="55" t="s">
        <v>61</v>
      </c>
      <c r="G58" s="55"/>
      <c r="H58" s="55"/>
      <c r="I58" s="55"/>
      <c r="J58" s="55"/>
      <c r="K58" s="55"/>
      <c r="L58" s="55"/>
      <c r="M58" s="55"/>
      <c r="N58" s="55"/>
      <c r="O58" s="55"/>
      <c r="P58" s="79"/>
    </row>
    <row r="59" spans="2:16" s="6" customFormat="1" x14ac:dyDescent="0.25">
      <c r="B59" s="44"/>
      <c r="C59" s="49">
        <v>2</v>
      </c>
      <c r="D59" s="47" t="s">
        <v>58</v>
      </c>
      <c r="E59" s="47"/>
      <c r="F59" s="56" t="s">
        <v>111</v>
      </c>
      <c r="G59" s="47"/>
      <c r="H59" s="47"/>
      <c r="I59" s="47"/>
      <c r="J59" s="47"/>
      <c r="K59" s="47"/>
      <c r="L59" s="47"/>
      <c r="M59" s="47"/>
      <c r="N59" s="47"/>
      <c r="O59" s="47"/>
      <c r="P59" s="77"/>
    </row>
    <row r="60" spans="2:16" s="6" customFormat="1" x14ac:dyDescent="0.25">
      <c r="B60" s="44"/>
      <c r="C60" s="52">
        <v>3</v>
      </c>
      <c r="D60" s="53" t="s">
        <v>59</v>
      </c>
      <c r="E60" s="53"/>
      <c r="F60" s="57" t="s">
        <v>102</v>
      </c>
      <c r="G60" s="53"/>
      <c r="H60" s="53"/>
      <c r="I60" s="53"/>
      <c r="J60" s="53"/>
      <c r="K60" s="53"/>
      <c r="L60" s="53"/>
      <c r="M60" s="53"/>
      <c r="N60" s="53"/>
      <c r="O60" s="53"/>
      <c r="P60" s="78"/>
    </row>
    <row r="61" spans="2:16" s="6" customFormat="1" x14ac:dyDescent="0.25">
      <c r="B61" s="44"/>
      <c r="C61" s="46">
        <v>1</v>
      </c>
      <c r="D61" s="55" t="s">
        <v>63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79"/>
    </row>
    <row r="62" spans="2:16" s="6" customFormat="1" x14ac:dyDescent="0.25">
      <c r="B62" s="44"/>
      <c r="C62" s="49">
        <v>2</v>
      </c>
      <c r="D62" s="47" t="s">
        <v>62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77"/>
    </row>
    <row r="63" spans="2:16" s="6" customFormat="1" x14ac:dyDescent="0.25">
      <c r="B63" s="44"/>
      <c r="C63" s="52">
        <v>3</v>
      </c>
      <c r="D63" s="53" t="s">
        <v>64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78"/>
    </row>
    <row r="64" spans="2:16" s="6" customFormat="1" x14ac:dyDescent="0.25">
      <c r="B64" s="44"/>
      <c r="C64" s="46">
        <v>1</v>
      </c>
      <c r="D64" s="47" t="s">
        <v>117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7"/>
    </row>
    <row r="65" spans="2:16" s="6" customFormat="1" x14ac:dyDescent="0.25">
      <c r="B65" s="44"/>
      <c r="C65" s="49">
        <v>2</v>
      </c>
      <c r="D65" s="47" t="s">
        <v>116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77"/>
    </row>
    <row r="66" spans="2:16" s="6" customFormat="1" x14ac:dyDescent="0.25">
      <c r="B66" s="50"/>
      <c r="C66" s="52">
        <v>3</v>
      </c>
      <c r="D66" s="53" t="s">
        <v>67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78"/>
    </row>
    <row r="67" spans="2:16" s="6" customFormat="1" x14ac:dyDescent="0.25">
      <c r="B67" s="41" t="s">
        <v>13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76"/>
    </row>
    <row r="68" spans="2:16" s="6" customFormat="1" x14ac:dyDescent="0.25">
      <c r="B68" s="44"/>
      <c r="C68" s="46">
        <v>1</v>
      </c>
      <c r="D68" s="47" t="s">
        <v>72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77"/>
    </row>
    <row r="69" spans="2:16" s="6" customFormat="1" x14ac:dyDescent="0.25">
      <c r="B69" s="44"/>
      <c r="C69" s="49">
        <v>2</v>
      </c>
      <c r="D69" s="47" t="s">
        <v>74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77"/>
    </row>
    <row r="70" spans="2:16" s="6" customFormat="1" x14ac:dyDescent="0.25">
      <c r="B70" s="50"/>
      <c r="C70" s="52">
        <v>3</v>
      </c>
      <c r="D70" s="53" t="s">
        <v>73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78"/>
    </row>
    <row r="71" spans="2:16" s="6" customFormat="1" x14ac:dyDescent="0.25">
      <c r="B71" s="41" t="s">
        <v>17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76"/>
    </row>
    <row r="72" spans="2:16" s="6" customFormat="1" x14ac:dyDescent="0.25">
      <c r="B72" s="44"/>
      <c r="C72" s="46">
        <v>1</v>
      </c>
      <c r="D72" s="55" t="s">
        <v>75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79"/>
    </row>
    <row r="73" spans="2:16" s="6" customFormat="1" x14ac:dyDescent="0.25">
      <c r="B73" s="44"/>
      <c r="C73" s="49">
        <v>2</v>
      </c>
      <c r="D73" s="47" t="s">
        <v>93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77"/>
    </row>
    <row r="74" spans="2:16" s="6" customFormat="1" x14ac:dyDescent="0.25">
      <c r="B74" s="44"/>
      <c r="C74" s="49">
        <v>3</v>
      </c>
      <c r="D74" s="47" t="s">
        <v>76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77"/>
    </row>
    <row r="75" spans="2:16" s="6" customFormat="1" x14ac:dyDescent="0.25">
      <c r="B75" s="44"/>
      <c r="C75" s="49">
        <v>4</v>
      </c>
      <c r="D75" s="47" t="s">
        <v>95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7"/>
    </row>
    <row r="76" spans="2:16" s="6" customFormat="1" x14ac:dyDescent="0.25">
      <c r="B76" s="44"/>
      <c r="C76" s="52">
        <v>5</v>
      </c>
      <c r="D76" s="53" t="s">
        <v>77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78"/>
    </row>
    <row r="77" spans="2:16" s="6" customFormat="1" x14ac:dyDescent="0.25">
      <c r="B77" s="44"/>
      <c r="C77" s="46">
        <v>1</v>
      </c>
      <c r="D77" s="55" t="s">
        <v>103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79"/>
    </row>
    <row r="78" spans="2:16" s="6" customFormat="1" x14ac:dyDescent="0.25">
      <c r="B78" s="44"/>
      <c r="C78" s="49">
        <v>2</v>
      </c>
      <c r="D78" s="47" t="s">
        <v>104</v>
      </c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77"/>
    </row>
    <row r="79" spans="2:16" s="6" customFormat="1" x14ac:dyDescent="0.25">
      <c r="B79" s="44"/>
      <c r="C79" s="49">
        <v>3</v>
      </c>
      <c r="D79" s="47" t="s">
        <v>89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77"/>
    </row>
    <row r="80" spans="2:16" s="6" customFormat="1" x14ac:dyDescent="0.25">
      <c r="B80" s="44"/>
      <c r="C80" s="49">
        <v>4</v>
      </c>
      <c r="D80" s="47" t="s">
        <v>96</v>
      </c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77"/>
    </row>
    <row r="81" spans="2:16" s="6" customFormat="1" x14ac:dyDescent="0.25">
      <c r="B81" s="44"/>
      <c r="C81" s="52">
        <v>5</v>
      </c>
      <c r="D81" s="53" t="s">
        <v>105</v>
      </c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78"/>
    </row>
    <row r="82" spans="2:16" s="6" customFormat="1" x14ac:dyDescent="0.25">
      <c r="B82" s="44"/>
      <c r="C82" s="58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76"/>
    </row>
    <row r="83" spans="2:16" s="6" customFormat="1" x14ac:dyDescent="0.25">
      <c r="B83" s="44"/>
      <c r="C83" s="49">
        <v>1</v>
      </c>
      <c r="D83" s="47" t="s">
        <v>90</v>
      </c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77"/>
    </row>
    <row r="84" spans="2:16" s="6" customFormat="1" x14ac:dyDescent="0.25">
      <c r="B84" s="44"/>
      <c r="C84" s="49">
        <v>2</v>
      </c>
      <c r="D84" s="47" t="s">
        <v>94</v>
      </c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77"/>
    </row>
    <row r="85" spans="2:16" s="6" customFormat="1" x14ac:dyDescent="0.25">
      <c r="B85" s="44"/>
      <c r="C85" s="49">
        <v>3</v>
      </c>
      <c r="D85" s="47" t="s">
        <v>92</v>
      </c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77"/>
    </row>
    <row r="86" spans="2:16" s="6" customFormat="1" x14ac:dyDescent="0.25">
      <c r="B86" s="44"/>
      <c r="C86" s="49">
        <v>4</v>
      </c>
      <c r="D86" s="47" t="s">
        <v>97</v>
      </c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77"/>
    </row>
    <row r="87" spans="2:16" s="6" customFormat="1" x14ac:dyDescent="0.25">
      <c r="B87" s="50"/>
      <c r="C87" s="52">
        <v>5</v>
      </c>
      <c r="D87" s="53" t="s">
        <v>91</v>
      </c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78"/>
    </row>
    <row r="88" spans="2:16" s="6" customFormat="1" x14ac:dyDescent="0.25">
      <c r="B88" s="41" t="s">
        <v>20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79"/>
    </row>
    <row r="89" spans="2:16" s="6" customFormat="1" x14ac:dyDescent="0.25">
      <c r="B89" s="50"/>
      <c r="C89" s="53" t="s">
        <v>108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78"/>
    </row>
    <row r="90" spans="2:16" s="6" customFormat="1" x14ac:dyDescent="0.25">
      <c r="B90" s="59" t="s">
        <v>18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80"/>
    </row>
    <row r="91" spans="2:16" s="6" customFormat="1" x14ac:dyDescent="0.25">
      <c r="B91" s="59" t="s">
        <v>98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80"/>
    </row>
    <row r="92" spans="2:16" s="8" customFormat="1" x14ac:dyDescent="0.25">
      <c r="B92" s="62" t="s">
        <v>19</v>
      </c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81"/>
    </row>
    <row r="93" spans="2:16" s="6" customFormat="1" x14ac:dyDescent="0.25">
      <c r="P93" s="67"/>
    </row>
  </sheetData>
  <mergeCells count="12">
    <mergeCell ref="Q14:Q16"/>
    <mergeCell ref="B14:B15"/>
    <mergeCell ref="C14:F14"/>
    <mergeCell ref="G14:I14"/>
    <mergeCell ref="J14:L14"/>
    <mergeCell ref="M14:N14"/>
    <mergeCell ref="O14:O15"/>
    <mergeCell ref="P14:P16"/>
    <mergeCell ref="C15:F15"/>
    <mergeCell ref="G15:I15"/>
    <mergeCell ref="J15:L15"/>
    <mergeCell ref="M15:N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Samples, scoring instruct</vt:lpstr>
      <vt:lpstr>For jurisdiction test use</vt:lpstr>
      <vt:lpstr>Sheet3</vt:lpstr>
    </vt:vector>
  </TitlesOfParts>
  <Company>Sinclair Knight Merz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Manders, Steve M</dc:creator>
  <cp:lastModifiedBy>Judi Sorbie</cp:lastModifiedBy>
  <dcterms:created xsi:type="dcterms:W3CDTF">2016-05-15T04:41:15Z</dcterms:created>
  <dcterms:modified xsi:type="dcterms:W3CDTF">2016-07-04T23:22:45Z</dcterms:modified>
</cp:coreProperties>
</file>